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bkuedu-my.sharepoint.com/personal/snardean_hbku_edu_qa/Documents/GRES/Test_flow/Bench1D/"/>
    </mc:Choice>
  </mc:AlternateContent>
  <xr:revisionPtr revIDLastSave="161" documentId="8_{A110909E-5CE9-4F49-843F-5F380A895931}" xr6:coauthVersionLast="47" xr6:coauthVersionMax="47" xr10:uidLastSave="{6450EAA7-3059-4E6C-8743-96D50B1B547A}"/>
  <bookViews>
    <workbookView xWindow="57480" yWindow="-120" windowWidth="29040" windowHeight="15720" firstSheet="1" activeTab="3" xr2:uid="{1D0C0492-B907-46DE-B07B-719398A19DD3}"/>
  </bookViews>
  <sheets>
    <sheet name="Bench_Dir_Dir_f_tetra" sheetId="1" r:id="rId1"/>
    <sheet name="Bench_Neu_Dir_tetra" sheetId="2" r:id="rId2"/>
    <sheet name="Bench_Neu_Dir_f_tetra" sheetId="3" r:id="rId3"/>
    <sheet name="Bench_Neu_Dir_f_he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4" l="1"/>
  <c r="U20" i="4"/>
  <c r="S20" i="4"/>
  <c r="U18" i="4"/>
  <c r="T18" i="4"/>
  <c r="S18" i="4"/>
  <c r="U14" i="4"/>
  <c r="T14" i="4"/>
  <c r="S14" i="4"/>
  <c r="W15" i="3"/>
  <c r="V15" i="3"/>
  <c r="U15" i="3"/>
  <c r="T15" i="3"/>
  <c r="V11" i="3"/>
  <c r="U11" i="3"/>
  <c r="T11" i="3"/>
  <c r="N18" i="3"/>
  <c r="O18" i="3"/>
  <c r="P18" i="3"/>
  <c r="M18" i="3"/>
  <c r="N17" i="3"/>
  <c r="O17" i="3"/>
  <c r="P17" i="3"/>
  <c r="M17" i="3"/>
  <c r="P11" i="3"/>
  <c r="O14" i="3"/>
  <c r="N14" i="3"/>
  <c r="M14" i="3"/>
  <c r="U12" i="4"/>
  <c r="T12" i="4"/>
  <c r="S12" i="4"/>
  <c r="E7" i="4"/>
  <c r="B7" i="4"/>
  <c r="N11" i="3"/>
  <c r="O11" i="3"/>
  <c r="M11" i="3"/>
  <c r="E7" i="3"/>
  <c r="E7" i="2"/>
  <c r="B7" i="3"/>
  <c r="B33" i="2"/>
  <c r="B44" i="2"/>
  <c r="B49" i="2"/>
  <c r="B57" i="2"/>
  <c r="B60" i="2"/>
  <c r="B65" i="2"/>
  <c r="B73" i="2"/>
  <c r="B76" i="2"/>
  <c r="B81" i="2"/>
  <c r="B89" i="2"/>
  <c r="B92" i="2"/>
  <c r="B97" i="2"/>
  <c r="B105" i="2"/>
  <c r="B7" i="2"/>
  <c r="B12" i="2" s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0" i="1"/>
  <c r="B7" i="1"/>
  <c r="E7" i="1"/>
  <c r="B103" i="4" l="1"/>
  <c r="B102" i="4"/>
  <c r="B23" i="4"/>
  <c r="B11" i="4"/>
  <c r="B104" i="4"/>
  <c r="B12" i="4"/>
  <c r="B57" i="4"/>
  <c r="B105" i="4"/>
  <c r="B26" i="4"/>
  <c r="B74" i="4"/>
  <c r="B106" i="4"/>
  <c r="B27" i="4"/>
  <c r="B91" i="4"/>
  <c r="B44" i="4"/>
  <c r="B13" i="4"/>
  <c r="B61" i="4"/>
  <c r="B109" i="4"/>
  <c r="B30" i="4"/>
  <c r="B62" i="4"/>
  <c r="B78" i="4"/>
  <c r="B94" i="4"/>
  <c r="B110" i="4"/>
  <c r="B15" i="4"/>
  <c r="B63" i="4"/>
  <c r="B95" i="4"/>
  <c r="B111" i="4"/>
  <c r="B16" i="4"/>
  <c r="B32" i="4"/>
  <c r="B48" i="4"/>
  <c r="B64" i="4"/>
  <c r="B80" i="4"/>
  <c r="B96" i="4"/>
  <c r="B71" i="4"/>
  <c r="B40" i="4"/>
  <c r="B41" i="4"/>
  <c r="B89" i="4"/>
  <c r="B42" i="4"/>
  <c r="B43" i="4"/>
  <c r="B59" i="4"/>
  <c r="B107" i="4"/>
  <c r="B28" i="4"/>
  <c r="B76" i="4"/>
  <c r="B29" i="4"/>
  <c r="B77" i="4"/>
  <c r="B14" i="4"/>
  <c r="B46" i="4"/>
  <c r="B31" i="4"/>
  <c r="B47" i="4"/>
  <c r="B79" i="4"/>
  <c r="B17" i="4"/>
  <c r="B33" i="4"/>
  <c r="B49" i="4"/>
  <c r="B65" i="4"/>
  <c r="B81" i="4"/>
  <c r="B97" i="4"/>
  <c r="B72" i="4"/>
  <c r="B92" i="4"/>
  <c r="B55" i="4"/>
  <c r="B56" i="4"/>
  <c r="B75" i="4"/>
  <c r="B87" i="4"/>
  <c r="B24" i="4"/>
  <c r="B88" i="4"/>
  <c r="B25" i="4"/>
  <c r="B73" i="4"/>
  <c r="B58" i="4"/>
  <c r="B90" i="4"/>
  <c r="B60" i="4"/>
  <c r="B108" i="4"/>
  <c r="B45" i="4"/>
  <c r="B93" i="4"/>
  <c r="B18" i="4"/>
  <c r="B34" i="4"/>
  <c r="B50" i="4"/>
  <c r="B66" i="4"/>
  <c r="B82" i="4"/>
  <c r="B98" i="4"/>
  <c r="B19" i="4"/>
  <c r="B35" i="4"/>
  <c r="B51" i="4"/>
  <c r="B67" i="4"/>
  <c r="B83" i="4"/>
  <c r="B99" i="4"/>
  <c r="B20" i="4"/>
  <c r="B36" i="4"/>
  <c r="B52" i="4"/>
  <c r="B68" i="4"/>
  <c r="B84" i="4"/>
  <c r="B100" i="4"/>
  <c r="B21" i="4"/>
  <c r="B101" i="4"/>
  <c r="B37" i="4"/>
  <c r="B53" i="4"/>
  <c r="B69" i="4"/>
  <c r="B85" i="4"/>
  <c r="B22" i="4"/>
  <c r="B38" i="4"/>
  <c r="B54" i="4"/>
  <c r="B70" i="4"/>
  <c r="B86" i="4"/>
  <c r="B39" i="4"/>
  <c r="B12" i="3"/>
  <c r="B48" i="3"/>
  <c r="B107" i="3"/>
  <c r="B75" i="3"/>
  <c r="B43" i="3"/>
  <c r="B11" i="3"/>
  <c r="B106" i="3"/>
  <c r="B90" i="3"/>
  <c r="B74" i="3"/>
  <c r="B58" i="3"/>
  <c r="B42" i="3"/>
  <c r="B26" i="3"/>
  <c r="B32" i="3"/>
  <c r="B91" i="3"/>
  <c r="B59" i="3"/>
  <c r="B27" i="3"/>
  <c r="B105" i="3"/>
  <c r="B89" i="3"/>
  <c r="B73" i="3"/>
  <c r="B57" i="3"/>
  <c r="B41" i="3"/>
  <c r="B25" i="3"/>
  <c r="B104" i="3"/>
  <c r="B40" i="3"/>
  <c r="B103" i="3"/>
  <c r="B39" i="3"/>
  <c r="B102" i="3"/>
  <c r="B86" i="3"/>
  <c r="B70" i="3"/>
  <c r="B54" i="3"/>
  <c r="B38" i="3"/>
  <c r="B22" i="3"/>
  <c r="B101" i="3"/>
  <c r="B85" i="3"/>
  <c r="B69" i="3"/>
  <c r="B53" i="3"/>
  <c r="B37" i="3"/>
  <c r="B21" i="3"/>
  <c r="B96" i="3"/>
  <c r="B72" i="3"/>
  <c r="B24" i="3"/>
  <c r="B71" i="3"/>
  <c r="B55" i="3"/>
  <c r="B84" i="3"/>
  <c r="B68" i="3"/>
  <c r="B36" i="3"/>
  <c r="B20" i="3"/>
  <c r="B99" i="3"/>
  <c r="B83" i="3"/>
  <c r="B67" i="3"/>
  <c r="B51" i="3"/>
  <c r="B35" i="3"/>
  <c r="B19" i="3"/>
  <c r="B80" i="3"/>
  <c r="B88" i="3"/>
  <c r="B56" i="3"/>
  <c r="B87" i="3"/>
  <c r="B23" i="3"/>
  <c r="B100" i="3"/>
  <c r="B52" i="3"/>
  <c r="B98" i="3"/>
  <c r="B82" i="3"/>
  <c r="B66" i="3"/>
  <c r="B50" i="3"/>
  <c r="B34" i="3"/>
  <c r="B18" i="3"/>
  <c r="B97" i="3"/>
  <c r="B81" i="3"/>
  <c r="B65" i="3"/>
  <c r="B49" i="3"/>
  <c r="B33" i="3"/>
  <c r="B17" i="3"/>
  <c r="B64" i="3"/>
  <c r="B16" i="3"/>
  <c r="B10" i="3"/>
  <c r="B95" i="3"/>
  <c r="B79" i="3"/>
  <c r="B63" i="3"/>
  <c r="B47" i="3"/>
  <c r="B31" i="3"/>
  <c r="B15" i="3"/>
  <c r="B110" i="3"/>
  <c r="B94" i="3"/>
  <c r="B78" i="3"/>
  <c r="B62" i="3"/>
  <c r="B46" i="3"/>
  <c r="B30" i="3"/>
  <c r="B14" i="3"/>
  <c r="B109" i="3"/>
  <c r="B93" i="3"/>
  <c r="B77" i="3"/>
  <c r="B61" i="3"/>
  <c r="B45" i="3"/>
  <c r="B29" i="3"/>
  <c r="B13" i="3"/>
  <c r="B108" i="3"/>
  <c r="B92" i="3"/>
  <c r="B76" i="3"/>
  <c r="B60" i="3"/>
  <c r="B44" i="3"/>
  <c r="B28" i="3"/>
  <c r="B28" i="2"/>
  <c r="B13" i="2"/>
  <c r="B17" i="2"/>
  <c r="B108" i="2"/>
  <c r="B107" i="2"/>
  <c r="B91" i="2"/>
  <c r="B75" i="2"/>
  <c r="B59" i="2"/>
  <c r="B43" i="2"/>
  <c r="B27" i="2"/>
  <c r="B11" i="2"/>
  <c r="B106" i="2"/>
  <c r="B90" i="2"/>
  <c r="B74" i="2"/>
  <c r="B58" i="2"/>
  <c r="B42" i="2"/>
  <c r="B26" i="2"/>
  <c r="B41" i="2"/>
  <c r="B104" i="2"/>
  <c r="B72" i="2"/>
  <c r="B40" i="2"/>
  <c r="B103" i="2"/>
  <c r="B71" i="2"/>
  <c r="B55" i="2"/>
  <c r="B39" i="2"/>
  <c r="B23" i="2"/>
  <c r="B102" i="2"/>
  <c r="B86" i="2"/>
  <c r="B70" i="2"/>
  <c r="B54" i="2"/>
  <c r="B38" i="2"/>
  <c r="B22" i="2"/>
  <c r="B101" i="2"/>
  <c r="B85" i="2"/>
  <c r="B69" i="2"/>
  <c r="B53" i="2"/>
  <c r="B37" i="2"/>
  <c r="B21" i="2"/>
  <c r="B25" i="2"/>
  <c r="B88" i="2"/>
  <c r="B56" i="2"/>
  <c r="B24" i="2"/>
  <c r="B87" i="2"/>
  <c r="B100" i="2"/>
  <c r="B84" i="2"/>
  <c r="B68" i="2"/>
  <c r="B52" i="2"/>
  <c r="B36" i="2"/>
  <c r="B20" i="2"/>
  <c r="B99" i="2"/>
  <c r="B83" i="2"/>
  <c r="B67" i="2"/>
  <c r="B51" i="2"/>
  <c r="B35" i="2"/>
  <c r="B19" i="2"/>
  <c r="B98" i="2"/>
  <c r="B82" i="2"/>
  <c r="B66" i="2"/>
  <c r="B50" i="2"/>
  <c r="B34" i="2"/>
  <c r="B18" i="2"/>
  <c r="B96" i="2"/>
  <c r="B80" i="2"/>
  <c r="B64" i="2"/>
  <c r="B48" i="2"/>
  <c r="B32" i="2"/>
  <c r="B16" i="2"/>
  <c r="B10" i="2"/>
  <c r="B95" i="2"/>
  <c r="B79" i="2"/>
  <c r="B63" i="2"/>
  <c r="B47" i="2"/>
  <c r="B31" i="2"/>
  <c r="B15" i="2"/>
  <c r="B110" i="2"/>
  <c r="B94" i="2"/>
  <c r="B78" i="2"/>
  <c r="B62" i="2"/>
  <c r="B46" i="2"/>
  <c r="B30" i="2"/>
  <c r="B14" i="2"/>
  <c r="B109" i="2"/>
  <c r="B93" i="2"/>
  <c r="B77" i="2"/>
  <c r="B61" i="2"/>
  <c r="B45" i="2"/>
  <c r="B29" i="2"/>
</calcChain>
</file>

<file path=xl/sharedStrings.xml><?xml version="1.0" encoding="utf-8"?>
<sst xmlns="http://schemas.openxmlformats.org/spreadsheetml/2006/main" count="99" uniqueCount="29">
  <si>
    <t>Benchmark</t>
  </si>
  <si>
    <t>Left</t>
  </si>
  <si>
    <t>Dir</t>
  </si>
  <si>
    <t>Right</t>
  </si>
  <si>
    <t>f</t>
  </si>
  <si>
    <t>k</t>
  </si>
  <si>
    <t>C1</t>
  </si>
  <si>
    <t>C2</t>
  </si>
  <si>
    <t>Dist</t>
  </si>
  <si>
    <t>p_ANAL</t>
  </si>
  <si>
    <t>p_NUM</t>
  </si>
  <si>
    <t>Neu</t>
  </si>
  <si>
    <t>tetra1</t>
  </si>
  <si>
    <t>tetra2</t>
  </si>
  <si>
    <t>err norm</t>
  </si>
  <si>
    <t>tetra3</t>
  </si>
  <si>
    <t>tetra4</t>
  </si>
  <si>
    <t>ratio</t>
  </si>
  <si>
    <t>hexa1</t>
  </si>
  <si>
    <t>hexa2</t>
  </si>
  <si>
    <t>hexa3</t>
  </si>
  <si>
    <t>hexa4</t>
  </si>
  <si>
    <t>FEM</t>
  </si>
  <si>
    <t>FVTPFA</t>
  </si>
  <si>
    <t>av vol</t>
  </si>
  <si>
    <t>tetra5</t>
  </si>
  <si>
    <t>max_ledge</t>
  </si>
  <si>
    <t>WITHOUT distrsource</t>
  </si>
  <si>
    <t>FV-TPFA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</si>
</sst>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E+00"/>
    <numFmt numFmtId="165" formatCode="0.0000000E+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Bench_Dir_Dir_f_tetra!$B$9</c:f>
              <c:strCache>
                <c:ptCount val="1"/>
                <c:pt idx="0">
                  <c:v>p_ANAL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Bench_Dir_Dir_f_tetra!$A$10:$A$110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Bench_Dir_Dir_f_tetra!$B$10:$B$110</c:f>
              <c:numCache>
                <c:formatCode>0.0000000E+00</c:formatCode>
                <c:ptCount val="101"/>
                <c:pt idx="0">
                  <c:v>1</c:v>
                </c:pt>
                <c:pt idx="1">
                  <c:v>1.585</c:v>
                </c:pt>
                <c:pt idx="2">
                  <c:v>2.16</c:v>
                </c:pt>
                <c:pt idx="3">
                  <c:v>2.7250000000000001</c:v>
                </c:pt>
                <c:pt idx="4">
                  <c:v>3.2800000000000002</c:v>
                </c:pt>
                <c:pt idx="5">
                  <c:v>3.8250000000000002</c:v>
                </c:pt>
                <c:pt idx="6">
                  <c:v>4.3599999999999994</c:v>
                </c:pt>
                <c:pt idx="7">
                  <c:v>4.8849999999999998</c:v>
                </c:pt>
                <c:pt idx="8">
                  <c:v>5.4</c:v>
                </c:pt>
                <c:pt idx="9">
                  <c:v>5.9050000000000002</c:v>
                </c:pt>
                <c:pt idx="10">
                  <c:v>6.4</c:v>
                </c:pt>
                <c:pt idx="11">
                  <c:v>6.8850000000000007</c:v>
                </c:pt>
                <c:pt idx="12">
                  <c:v>7.36</c:v>
                </c:pt>
                <c:pt idx="13">
                  <c:v>7.8250000000000011</c:v>
                </c:pt>
                <c:pt idx="14">
                  <c:v>8.2800000000000011</c:v>
                </c:pt>
                <c:pt idx="15">
                  <c:v>8.7250000000000014</c:v>
                </c:pt>
                <c:pt idx="16">
                  <c:v>9.16</c:v>
                </c:pt>
                <c:pt idx="17">
                  <c:v>9.5850000000000009</c:v>
                </c:pt>
                <c:pt idx="18">
                  <c:v>10</c:v>
                </c:pt>
                <c:pt idx="19">
                  <c:v>10.405000000000001</c:v>
                </c:pt>
                <c:pt idx="20">
                  <c:v>10.8</c:v>
                </c:pt>
                <c:pt idx="21">
                  <c:v>11.185</c:v>
                </c:pt>
                <c:pt idx="22">
                  <c:v>11.560000000000002</c:v>
                </c:pt>
                <c:pt idx="23">
                  <c:v>11.925000000000001</c:v>
                </c:pt>
                <c:pt idx="24">
                  <c:v>12.280000000000001</c:v>
                </c:pt>
                <c:pt idx="25">
                  <c:v>12.625</c:v>
                </c:pt>
                <c:pt idx="26">
                  <c:v>12.96</c:v>
                </c:pt>
                <c:pt idx="27">
                  <c:v>13.285</c:v>
                </c:pt>
                <c:pt idx="28">
                  <c:v>13.6</c:v>
                </c:pt>
                <c:pt idx="29">
                  <c:v>13.904999999999999</c:v>
                </c:pt>
                <c:pt idx="30">
                  <c:v>14.200000000000003</c:v>
                </c:pt>
                <c:pt idx="31">
                  <c:v>14.485000000000003</c:v>
                </c:pt>
                <c:pt idx="32">
                  <c:v>14.760000000000002</c:v>
                </c:pt>
                <c:pt idx="33">
                  <c:v>15.024999999999999</c:v>
                </c:pt>
                <c:pt idx="34">
                  <c:v>15.280000000000003</c:v>
                </c:pt>
                <c:pt idx="35">
                  <c:v>15.525000000000002</c:v>
                </c:pt>
                <c:pt idx="36">
                  <c:v>15.760000000000002</c:v>
                </c:pt>
                <c:pt idx="37">
                  <c:v>15.985000000000001</c:v>
                </c:pt>
                <c:pt idx="38">
                  <c:v>16.200000000000003</c:v>
                </c:pt>
                <c:pt idx="39">
                  <c:v>16.405000000000001</c:v>
                </c:pt>
                <c:pt idx="40">
                  <c:v>16.600000000000001</c:v>
                </c:pt>
                <c:pt idx="41">
                  <c:v>16.784999999999997</c:v>
                </c:pt>
                <c:pt idx="42">
                  <c:v>16.96</c:v>
                </c:pt>
                <c:pt idx="43">
                  <c:v>17.125</c:v>
                </c:pt>
                <c:pt idx="44">
                  <c:v>17.28</c:v>
                </c:pt>
                <c:pt idx="45">
                  <c:v>17.425000000000001</c:v>
                </c:pt>
                <c:pt idx="46">
                  <c:v>17.560000000000002</c:v>
                </c:pt>
                <c:pt idx="47">
                  <c:v>17.685000000000002</c:v>
                </c:pt>
                <c:pt idx="48">
                  <c:v>17.8</c:v>
                </c:pt>
                <c:pt idx="49">
                  <c:v>17.905000000000001</c:v>
                </c:pt>
                <c:pt idx="50">
                  <c:v>18</c:v>
                </c:pt>
                <c:pt idx="51">
                  <c:v>18.085000000000001</c:v>
                </c:pt>
                <c:pt idx="52">
                  <c:v>18.160000000000004</c:v>
                </c:pt>
                <c:pt idx="53">
                  <c:v>18.225000000000001</c:v>
                </c:pt>
                <c:pt idx="54">
                  <c:v>18.28</c:v>
                </c:pt>
                <c:pt idx="55">
                  <c:v>18.325000000000003</c:v>
                </c:pt>
                <c:pt idx="56">
                  <c:v>18.36</c:v>
                </c:pt>
                <c:pt idx="57">
                  <c:v>18.385000000000002</c:v>
                </c:pt>
                <c:pt idx="58">
                  <c:v>18.399999999999999</c:v>
                </c:pt>
                <c:pt idx="59">
                  <c:v>18.405000000000001</c:v>
                </c:pt>
                <c:pt idx="60">
                  <c:v>18.400000000000006</c:v>
                </c:pt>
                <c:pt idx="61">
                  <c:v>18.385000000000005</c:v>
                </c:pt>
                <c:pt idx="62">
                  <c:v>18.360000000000003</c:v>
                </c:pt>
                <c:pt idx="63">
                  <c:v>18.325000000000003</c:v>
                </c:pt>
                <c:pt idx="64">
                  <c:v>18.28</c:v>
                </c:pt>
                <c:pt idx="65">
                  <c:v>18.225000000000001</c:v>
                </c:pt>
                <c:pt idx="66">
                  <c:v>18.16</c:v>
                </c:pt>
                <c:pt idx="67">
                  <c:v>18.085000000000001</c:v>
                </c:pt>
                <c:pt idx="68">
                  <c:v>18.000000000000007</c:v>
                </c:pt>
                <c:pt idx="69">
                  <c:v>17.905000000000005</c:v>
                </c:pt>
                <c:pt idx="70">
                  <c:v>17.800000000000004</c:v>
                </c:pt>
                <c:pt idx="71">
                  <c:v>17.685000000000002</c:v>
                </c:pt>
                <c:pt idx="72">
                  <c:v>17.560000000000002</c:v>
                </c:pt>
                <c:pt idx="73">
                  <c:v>17.425000000000001</c:v>
                </c:pt>
                <c:pt idx="74">
                  <c:v>17.28</c:v>
                </c:pt>
                <c:pt idx="75">
                  <c:v>17.125</c:v>
                </c:pt>
                <c:pt idx="76">
                  <c:v>16.960000000000004</c:v>
                </c:pt>
                <c:pt idx="77">
                  <c:v>16.785000000000004</c:v>
                </c:pt>
                <c:pt idx="78">
                  <c:v>16.600000000000005</c:v>
                </c:pt>
                <c:pt idx="79">
                  <c:v>16.405000000000005</c:v>
                </c:pt>
                <c:pt idx="80">
                  <c:v>16.200000000000003</c:v>
                </c:pt>
                <c:pt idx="81">
                  <c:v>15.984999999999999</c:v>
                </c:pt>
                <c:pt idx="82">
                  <c:v>15.759999999999998</c:v>
                </c:pt>
                <c:pt idx="83">
                  <c:v>15.524999999999999</c:v>
                </c:pt>
                <c:pt idx="84">
                  <c:v>15.280000000000001</c:v>
                </c:pt>
                <c:pt idx="85">
                  <c:v>15.025000000000006</c:v>
                </c:pt>
                <c:pt idx="86">
                  <c:v>14.760000000000005</c:v>
                </c:pt>
                <c:pt idx="87">
                  <c:v>14.485000000000007</c:v>
                </c:pt>
                <c:pt idx="88">
                  <c:v>14.200000000000003</c:v>
                </c:pt>
                <c:pt idx="89">
                  <c:v>13.905000000000001</c:v>
                </c:pt>
                <c:pt idx="90">
                  <c:v>13.600000000000001</c:v>
                </c:pt>
                <c:pt idx="91">
                  <c:v>13.285000000000004</c:v>
                </c:pt>
                <c:pt idx="92">
                  <c:v>12.960000000000008</c:v>
                </c:pt>
                <c:pt idx="93">
                  <c:v>12.625</c:v>
                </c:pt>
                <c:pt idx="94">
                  <c:v>12.280000000000001</c:v>
                </c:pt>
                <c:pt idx="95">
                  <c:v>11.925000000000004</c:v>
                </c:pt>
                <c:pt idx="96">
                  <c:v>11.560000000000002</c:v>
                </c:pt>
                <c:pt idx="97">
                  <c:v>11.185000000000002</c:v>
                </c:pt>
                <c:pt idx="98">
                  <c:v>10.799999999999997</c:v>
                </c:pt>
                <c:pt idx="99">
                  <c:v>10.405000000000001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1-4C5D-A8A7-992FD03662E0}"/>
            </c:ext>
          </c:extLst>
        </c:ser>
        <c:ser>
          <c:idx val="1"/>
          <c:order val="1"/>
          <c:tx>
            <c:strRef>
              <c:f>Bench_Dir_Dir_f_tetra!$F$9</c:f>
              <c:strCache>
                <c:ptCount val="1"/>
                <c:pt idx="0">
                  <c:v>p_NUM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Bench_Dir_Dir_f_tetra!$E$10:$E$110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Bench_Dir_Dir_f_tetra!$F$10:$F$110</c:f>
              <c:numCache>
                <c:formatCode>0.0000000E+00</c:formatCode>
                <c:ptCount val="101"/>
                <c:pt idx="0">
                  <c:v>1</c:v>
                </c:pt>
                <c:pt idx="1">
                  <c:v>1.54</c:v>
                </c:pt>
                <c:pt idx="2">
                  <c:v>2.08</c:v>
                </c:pt>
                <c:pt idx="3">
                  <c:v>2.62</c:v>
                </c:pt>
                <c:pt idx="4">
                  <c:v>3.16</c:v>
                </c:pt>
                <c:pt idx="5">
                  <c:v>3.7</c:v>
                </c:pt>
                <c:pt idx="6">
                  <c:v>4.24</c:v>
                </c:pt>
                <c:pt idx="7">
                  <c:v>4.78</c:v>
                </c:pt>
                <c:pt idx="8">
                  <c:v>5.32</c:v>
                </c:pt>
                <c:pt idx="9">
                  <c:v>5.86</c:v>
                </c:pt>
                <c:pt idx="10">
                  <c:v>6.4</c:v>
                </c:pt>
                <c:pt idx="11">
                  <c:v>6.84</c:v>
                </c:pt>
                <c:pt idx="12">
                  <c:v>7.28</c:v>
                </c:pt>
                <c:pt idx="13">
                  <c:v>7.72</c:v>
                </c:pt>
                <c:pt idx="14">
                  <c:v>8.16</c:v>
                </c:pt>
                <c:pt idx="15">
                  <c:v>8.6</c:v>
                </c:pt>
                <c:pt idx="16">
                  <c:v>9.0399999999999991</c:v>
                </c:pt>
                <c:pt idx="17">
                  <c:v>9.48</c:v>
                </c:pt>
                <c:pt idx="18">
                  <c:v>9.92</c:v>
                </c:pt>
                <c:pt idx="19">
                  <c:v>10.36</c:v>
                </c:pt>
                <c:pt idx="20">
                  <c:v>10.8</c:v>
                </c:pt>
                <c:pt idx="21">
                  <c:v>11.14</c:v>
                </c:pt>
                <c:pt idx="22">
                  <c:v>11.48</c:v>
                </c:pt>
                <c:pt idx="23">
                  <c:v>11.82</c:v>
                </c:pt>
                <c:pt idx="24">
                  <c:v>12.16</c:v>
                </c:pt>
                <c:pt idx="25">
                  <c:v>12.5</c:v>
                </c:pt>
                <c:pt idx="26">
                  <c:v>12.84</c:v>
                </c:pt>
                <c:pt idx="27">
                  <c:v>13.18</c:v>
                </c:pt>
                <c:pt idx="28">
                  <c:v>13.52</c:v>
                </c:pt>
                <c:pt idx="29">
                  <c:v>13.86</c:v>
                </c:pt>
                <c:pt idx="30">
                  <c:v>14.2</c:v>
                </c:pt>
                <c:pt idx="31">
                  <c:v>14.44</c:v>
                </c:pt>
                <c:pt idx="32">
                  <c:v>14.68</c:v>
                </c:pt>
                <c:pt idx="33">
                  <c:v>14.92</c:v>
                </c:pt>
                <c:pt idx="34">
                  <c:v>15.16</c:v>
                </c:pt>
                <c:pt idx="35">
                  <c:v>15.4</c:v>
                </c:pt>
                <c:pt idx="36">
                  <c:v>15.64</c:v>
                </c:pt>
                <c:pt idx="37">
                  <c:v>15.88</c:v>
                </c:pt>
                <c:pt idx="38">
                  <c:v>16.12</c:v>
                </c:pt>
                <c:pt idx="39">
                  <c:v>16.36</c:v>
                </c:pt>
                <c:pt idx="40">
                  <c:v>16.600000000000001</c:v>
                </c:pt>
                <c:pt idx="41">
                  <c:v>16.739999999999998</c:v>
                </c:pt>
                <c:pt idx="42">
                  <c:v>16.88</c:v>
                </c:pt>
                <c:pt idx="43">
                  <c:v>17.02</c:v>
                </c:pt>
                <c:pt idx="44">
                  <c:v>17.16</c:v>
                </c:pt>
                <c:pt idx="45">
                  <c:v>17.3</c:v>
                </c:pt>
                <c:pt idx="46">
                  <c:v>17.440000000000001</c:v>
                </c:pt>
                <c:pt idx="47">
                  <c:v>17.579999999999998</c:v>
                </c:pt>
                <c:pt idx="48">
                  <c:v>17.72</c:v>
                </c:pt>
                <c:pt idx="49">
                  <c:v>17.86</c:v>
                </c:pt>
                <c:pt idx="50">
                  <c:v>18</c:v>
                </c:pt>
                <c:pt idx="51">
                  <c:v>18.04</c:v>
                </c:pt>
                <c:pt idx="52">
                  <c:v>18.079999999999998</c:v>
                </c:pt>
                <c:pt idx="53">
                  <c:v>18.12</c:v>
                </c:pt>
                <c:pt idx="54">
                  <c:v>18.16</c:v>
                </c:pt>
                <c:pt idx="55">
                  <c:v>18.2</c:v>
                </c:pt>
                <c:pt idx="56">
                  <c:v>18.239999999999998</c:v>
                </c:pt>
                <c:pt idx="57">
                  <c:v>18.28</c:v>
                </c:pt>
                <c:pt idx="58">
                  <c:v>18.32</c:v>
                </c:pt>
                <c:pt idx="59">
                  <c:v>18.36</c:v>
                </c:pt>
                <c:pt idx="60">
                  <c:v>18.399999999999999</c:v>
                </c:pt>
                <c:pt idx="61">
                  <c:v>18.34</c:v>
                </c:pt>
                <c:pt idx="62">
                  <c:v>18.28</c:v>
                </c:pt>
                <c:pt idx="63">
                  <c:v>18.22</c:v>
                </c:pt>
                <c:pt idx="64">
                  <c:v>18.16</c:v>
                </c:pt>
                <c:pt idx="65">
                  <c:v>18.100000000000001</c:v>
                </c:pt>
                <c:pt idx="66">
                  <c:v>18.04</c:v>
                </c:pt>
                <c:pt idx="67">
                  <c:v>17.98</c:v>
                </c:pt>
                <c:pt idx="68">
                  <c:v>17.920000000000002</c:v>
                </c:pt>
                <c:pt idx="69">
                  <c:v>17.86</c:v>
                </c:pt>
                <c:pt idx="70">
                  <c:v>17.8</c:v>
                </c:pt>
                <c:pt idx="71">
                  <c:v>17.64</c:v>
                </c:pt>
                <c:pt idx="72">
                  <c:v>17.48</c:v>
                </c:pt>
                <c:pt idx="73">
                  <c:v>17.32</c:v>
                </c:pt>
                <c:pt idx="74">
                  <c:v>17.16</c:v>
                </c:pt>
                <c:pt idx="75">
                  <c:v>17</c:v>
                </c:pt>
                <c:pt idx="76">
                  <c:v>16.84</c:v>
                </c:pt>
                <c:pt idx="77">
                  <c:v>16.68</c:v>
                </c:pt>
                <c:pt idx="78">
                  <c:v>16.52</c:v>
                </c:pt>
                <c:pt idx="79">
                  <c:v>16.36</c:v>
                </c:pt>
                <c:pt idx="80">
                  <c:v>16.2</c:v>
                </c:pt>
                <c:pt idx="81">
                  <c:v>15.94</c:v>
                </c:pt>
                <c:pt idx="82">
                  <c:v>15.68</c:v>
                </c:pt>
                <c:pt idx="83">
                  <c:v>15.42</c:v>
                </c:pt>
                <c:pt idx="84">
                  <c:v>15.16</c:v>
                </c:pt>
                <c:pt idx="85">
                  <c:v>14.9</c:v>
                </c:pt>
                <c:pt idx="86">
                  <c:v>14.64</c:v>
                </c:pt>
                <c:pt idx="87">
                  <c:v>14.38</c:v>
                </c:pt>
                <c:pt idx="88">
                  <c:v>14.12</c:v>
                </c:pt>
                <c:pt idx="89">
                  <c:v>13.86</c:v>
                </c:pt>
                <c:pt idx="90">
                  <c:v>13.6</c:v>
                </c:pt>
                <c:pt idx="91">
                  <c:v>13.24</c:v>
                </c:pt>
                <c:pt idx="92">
                  <c:v>12.88</c:v>
                </c:pt>
                <c:pt idx="93">
                  <c:v>12.52</c:v>
                </c:pt>
                <c:pt idx="94">
                  <c:v>12.16</c:v>
                </c:pt>
                <c:pt idx="95">
                  <c:v>11.8</c:v>
                </c:pt>
                <c:pt idx="96">
                  <c:v>11.44</c:v>
                </c:pt>
                <c:pt idx="97">
                  <c:v>11.08</c:v>
                </c:pt>
                <c:pt idx="98">
                  <c:v>10.72</c:v>
                </c:pt>
                <c:pt idx="99">
                  <c:v>10.36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1-4C5D-A8A7-992FD0366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344672"/>
        <c:axId val="1698360992"/>
      </c:scatterChart>
      <c:valAx>
        <c:axId val="16983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60992"/>
        <c:crosses val="autoZero"/>
        <c:crossBetween val="midCat"/>
      </c:valAx>
      <c:valAx>
        <c:axId val="16983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4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Bench_Neu_Dir_tetra!$B$9</c:f>
              <c:strCache>
                <c:ptCount val="1"/>
                <c:pt idx="0">
                  <c:v>p_ANAL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Bench_Neu_Dir_tetra!$A$10:$A$110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Bench_Neu_Dir_tetra!$B$10:$B$110</c:f>
              <c:numCache>
                <c:formatCode>0.00000E+00</c:formatCode>
                <c:ptCount val="1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A-4BBB-A5E5-5DAFACA3B0D8}"/>
            </c:ext>
          </c:extLst>
        </c:ser>
        <c:ser>
          <c:idx val="1"/>
          <c:order val="1"/>
          <c:tx>
            <c:strRef>
              <c:f>Bench_Neu_Dir_tetra!$F$9</c:f>
              <c:strCache>
                <c:ptCount val="1"/>
                <c:pt idx="0">
                  <c:v>p_NUM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Bench_Neu_Dir_tetra!$E$10:$E$110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Bench_Neu_Dir_tetra!$F$10:$F$110</c:f>
              <c:numCache>
                <c:formatCode>General</c:formatCode>
                <c:ptCount val="101"/>
                <c:pt idx="0">
                  <c:v>5.0288000000000004</c:v>
                </c:pt>
                <c:pt idx="1">
                  <c:v>5.0759999999999996</c:v>
                </c:pt>
                <c:pt idx="2">
                  <c:v>5.1233000000000004</c:v>
                </c:pt>
                <c:pt idx="3">
                  <c:v>5.1706000000000003</c:v>
                </c:pt>
                <c:pt idx="4">
                  <c:v>5.2178000000000004</c:v>
                </c:pt>
                <c:pt idx="5">
                  <c:v>5.2651000000000003</c:v>
                </c:pt>
                <c:pt idx="6">
                  <c:v>5.3124000000000002</c:v>
                </c:pt>
                <c:pt idx="7">
                  <c:v>5.3596000000000004</c:v>
                </c:pt>
                <c:pt idx="8">
                  <c:v>5.4069000000000003</c:v>
                </c:pt>
                <c:pt idx="9">
                  <c:v>5.4542000000000002</c:v>
                </c:pt>
                <c:pt idx="10">
                  <c:v>5.5014000000000003</c:v>
                </c:pt>
                <c:pt idx="11">
                  <c:v>5.5513000000000003</c:v>
                </c:pt>
                <c:pt idx="12">
                  <c:v>5.6012000000000004</c:v>
                </c:pt>
                <c:pt idx="13">
                  <c:v>5.6509999999999998</c:v>
                </c:pt>
                <c:pt idx="14">
                  <c:v>5.7008999999999999</c:v>
                </c:pt>
                <c:pt idx="15">
                  <c:v>5.7507999999999999</c:v>
                </c:pt>
                <c:pt idx="16">
                  <c:v>5.8006000000000002</c:v>
                </c:pt>
                <c:pt idx="17">
                  <c:v>5.8505000000000003</c:v>
                </c:pt>
                <c:pt idx="18">
                  <c:v>5.9002999999999997</c:v>
                </c:pt>
                <c:pt idx="19">
                  <c:v>5.9501999999999997</c:v>
                </c:pt>
                <c:pt idx="20">
                  <c:v>6.0000999999999998</c:v>
                </c:pt>
                <c:pt idx="21">
                  <c:v>6.0500999999999996</c:v>
                </c:pt>
                <c:pt idx="22">
                  <c:v>6.1001000000000003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DA-4BBB-A5E5-5DAFACA3B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344672"/>
        <c:axId val="1698360992"/>
      </c:scatterChart>
      <c:valAx>
        <c:axId val="16983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60992"/>
        <c:crosses val="autoZero"/>
        <c:crossBetween val="midCat"/>
      </c:valAx>
      <c:valAx>
        <c:axId val="16983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4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Bench_Neu_Dir_f_tetra!$B$9</c:f>
              <c:strCache>
                <c:ptCount val="1"/>
                <c:pt idx="0">
                  <c:v>p_ANAL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Bench_Neu_Dir_f_tetra!$A$10:$A$110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Bench_Neu_Dir_f_tetra!$B$10:$B$110</c:f>
              <c:numCache>
                <c:formatCode>0.0000</c:formatCode>
                <c:ptCount val="101"/>
                <c:pt idx="0">
                  <c:v>50</c:v>
                </c:pt>
                <c:pt idx="1">
                  <c:v>50.094999999999999</c:v>
                </c:pt>
                <c:pt idx="2">
                  <c:v>50.18</c:v>
                </c:pt>
                <c:pt idx="3">
                  <c:v>50.255000000000003</c:v>
                </c:pt>
                <c:pt idx="4">
                  <c:v>50.32</c:v>
                </c:pt>
                <c:pt idx="5">
                  <c:v>50.375</c:v>
                </c:pt>
                <c:pt idx="6">
                  <c:v>50.42</c:v>
                </c:pt>
                <c:pt idx="7">
                  <c:v>50.454999999999998</c:v>
                </c:pt>
                <c:pt idx="8">
                  <c:v>50.48</c:v>
                </c:pt>
                <c:pt idx="9">
                  <c:v>50.494999999999997</c:v>
                </c:pt>
                <c:pt idx="10">
                  <c:v>50.5</c:v>
                </c:pt>
                <c:pt idx="11">
                  <c:v>50.494999999999997</c:v>
                </c:pt>
                <c:pt idx="12">
                  <c:v>50.48</c:v>
                </c:pt>
                <c:pt idx="13">
                  <c:v>50.454999999999998</c:v>
                </c:pt>
                <c:pt idx="14">
                  <c:v>50.42</c:v>
                </c:pt>
                <c:pt idx="15">
                  <c:v>50.375</c:v>
                </c:pt>
                <c:pt idx="16">
                  <c:v>50.32</c:v>
                </c:pt>
                <c:pt idx="17">
                  <c:v>50.255000000000003</c:v>
                </c:pt>
                <c:pt idx="18">
                  <c:v>50.18</c:v>
                </c:pt>
                <c:pt idx="19">
                  <c:v>50.094999999999999</c:v>
                </c:pt>
                <c:pt idx="20">
                  <c:v>50</c:v>
                </c:pt>
                <c:pt idx="21">
                  <c:v>49.895000000000003</c:v>
                </c:pt>
                <c:pt idx="22">
                  <c:v>49.78</c:v>
                </c:pt>
                <c:pt idx="23">
                  <c:v>49.655000000000001</c:v>
                </c:pt>
                <c:pt idx="24">
                  <c:v>49.52</c:v>
                </c:pt>
                <c:pt idx="25">
                  <c:v>49.375</c:v>
                </c:pt>
                <c:pt idx="26">
                  <c:v>49.22</c:v>
                </c:pt>
                <c:pt idx="27">
                  <c:v>49.055</c:v>
                </c:pt>
                <c:pt idx="28">
                  <c:v>48.88</c:v>
                </c:pt>
                <c:pt idx="29">
                  <c:v>48.695</c:v>
                </c:pt>
                <c:pt idx="30">
                  <c:v>48.5</c:v>
                </c:pt>
                <c:pt idx="31">
                  <c:v>48.295000000000002</c:v>
                </c:pt>
                <c:pt idx="32">
                  <c:v>48.08</c:v>
                </c:pt>
                <c:pt idx="33">
                  <c:v>47.855000000000004</c:v>
                </c:pt>
                <c:pt idx="34">
                  <c:v>47.62</c:v>
                </c:pt>
                <c:pt idx="35">
                  <c:v>47.375</c:v>
                </c:pt>
                <c:pt idx="36">
                  <c:v>47.12</c:v>
                </c:pt>
                <c:pt idx="37">
                  <c:v>46.854999999999997</c:v>
                </c:pt>
                <c:pt idx="38">
                  <c:v>46.58</c:v>
                </c:pt>
                <c:pt idx="39">
                  <c:v>46.295000000000002</c:v>
                </c:pt>
                <c:pt idx="40">
                  <c:v>46</c:v>
                </c:pt>
                <c:pt idx="41">
                  <c:v>45.695</c:v>
                </c:pt>
                <c:pt idx="42">
                  <c:v>45.38</c:v>
                </c:pt>
                <c:pt idx="43">
                  <c:v>45.055</c:v>
                </c:pt>
                <c:pt idx="44">
                  <c:v>44.72</c:v>
                </c:pt>
                <c:pt idx="45">
                  <c:v>44.375</c:v>
                </c:pt>
                <c:pt idx="46">
                  <c:v>44.02</c:v>
                </c:pt>
                <c:pt idx="47">
                  <c:v>43.655000000000001</c:v>
                </c:pt>
                <c:pt idx="48">
                  <c:v>43.28</c:v>
                </c:pt>
                <c:pt idx="49">
                  <c:v>42.894999999999996</c:v>
                </c:pt>
                <c:pt idx="50">
                  <c:v>42.5</c:v>
                </c:pt>
                <c:pt idx="51">
                  <c:v>42.094999999999999</c:v>
                </c:pt>
                <c:pt idx="52">
                  <c:v>41.68</c:v>
                </c:pt>
                <c:pt idx="53">
                  <c:v>41.254999999999995</c:v>
                </c:pt>
                <c:pt idx="54">
                  <c:v>40.82</c:v>
                </c:pt>
                <c:pt idx="55">
                  <c:v>40.375</c:v>
                </c:pt>
                <c:pt idx="56">
                  <c:v>39.92</c:v>
                </c:pt>
                <c:pt idx="57">
                  <c:v>39.454999999999998</c:v>
                </c:pt>
                <c:pt idx="58">
                  <c:v>38.980000000000004</c:v>
                </c:pt>
                <c:pt idx="59">
                  <c:v>38.494999999999997</c:v>
                </c:pt>
                <c:pt idx="60">
                  <c:v>38</c:v>
                </c:pt>
                <c:pt idx="61">
                  <c:v>37.495000000000005</c:v>
                </c:pt>
                <c:pt idx="62">
                  <c:v>36.979999999999997</c:v>
                </c:pt>
                <c:pt idx="63">
                  <c:v>36.454999999999998</c:v>
                </c:pt>
                <c:pt idx="64">
                  <c:v>35.919999999999995</c:v>
                </c:pt>
                <c:pt idx="65">
                  <c:v>35.375</c:v>
                </c:pt>
                <c:pt idx="66">
                  <c:v>34.82</c:v>
                </c:pt>
                <c:pt idx="67">
                  <c:v>34.254999999999995</c:v>
                </c:pt>
                <c:pt idx="68">
                  <c:v>33.680000000000007</c:v>
                </c:pt>
                <c:pt idx="69">
                  <c:v>33.094999999999999</c:v>
                </c:pt>
                <c:pt idx="70">
                  <c:v>32.5</c:v>
                </c:pt>
                <c:pt idx="71">
                  <c:v>31.895000000000003</c:v>
                </c:pt>
                <c:pt idx="72">
                  <c:v>31.279999999999998</c:v>
                </c:pt>
                <c:pt idx="73">
                  <c:v>30.655000000000001</c:v>
                </c:pt>
                <c:pt idx="74">
                  <c:v>30.019999999999996</c:v>
                </c:pt>
                <c:pt idx="75">
                  <c:v>29.375</c:v>
                </c:pt>
                <c:pt idx="76">
                  <c:v>28.72</c:v>
                </c:pt>
                <c:pt idx="77">
                  <c:v>28.054999999999996</c:v>
                </c:pt>
                <c:pt idx="78">
                  <c:v>27.380000000000003</c:v>
                </c:pt>
                <c:pt idx="79">
                  <c:v>26.695</c:v>
                </c:pt>
                <c:pt idx="80">
                  <c:v>26</c:v>
                </c:pt>
                <c:pt idx="81">
                  <c:v>25.295000000000002</c:v>
                </c:pt>
                <c:pt idx="82">
                  <c:v>24.580000000000002</c:v>
                </c:pt>
                <c:pt idx="83">
                  <c:v>23.854999999999993</c:v>
                </c:pt>
                <c:pt idx="84">
                  <c:v>23.119999999999997</c:v>
                </c:pt>
                <c:pt idx="85">
                  <c:v>22.375</c:v>
                </c:pt>
                <c:pt idx="86">
                  <c:v>21.620000000000005</c:v>
                </c:pt>
                <c:pt idx="87">
                  <c:v>20.855000000000008</c:v>
                </c:pt>
                <c:pt idx="88">
                  <c:v>20.079999999999995</c:v>
                </c:pt>
                <c:pt idx="89">
                  <c:v>19.294999999999995</c:v>
                </c:pt>
                <c:pt idx="90">
                  <c:v>18.5</c:v>
                </c:pt>
                <c:pt idx="91">
                  <c:v>17.695000000000007</c:v>
                </c:pt>
                <c:pt idx="92">
                  <c:v>16.88000000000001</c:v>
                </c:pt>
                <c:pt idx="93">
                  <c:v>16.054999999999993</c:v>
                </c:pt>
                <c:pt idx="94">
                  <c:v>15.219999999999992</c:v>
                </c:pt>
                <c:pt idx="95">
                  <c:v>14.375</c:v>
                </c:pt>
                <c:pt idx="96">
                  <c:v>13.520000000000003</c:v>
                </c:pt>
                <c:pt idx="97">
                  <c:v>12.655000000000001</c:v>
                </c:pt>
                <c:pt idx="98">
                  <c:v>11.779999999999987</c:v>
                </c:pt>
                <c:pt idx="99">
                  <c:v>10.894999999999996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4-4922-84EB-0E7990001B6B}"/>
            </c:ext>
          </c:extLst>
        </c:ser>
        <c:ser>
          <c:idx val="1"/>
          <c:order val="1"/>
          <c:tx>
            <c:strRef>
              <c:f>Bench_Neu_Dir_f_tetra!$F$9</c:f>
              <c:strCache>
                <c:ptCount val="1"/>
                <c:pt idx="0">
                  <c:v>tetra1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Bench_Neu_Dir_f_tetra!$E$10:$E$110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Bench_Neu_Dir_f_tetra!$F$10:$F$110</c:f>
              <c:numCache>
                <c:formatCode>General</c:formatCode>
                <c:ptCount val="101"/>
                <c:pt idx="0">
                  <c:v>49.963999999999999</c:v>
                </c:pt>
                <c:pt idx="1">
                  <c:v>50.017000000000003</c:v>
                </c:pt>
                <c:pt idx="2">
                  <c:v>50.070999999999998</c:v>
                </c:pt>
                <c:pt idx="3">
                  <c:v>50.124000000000002</c:v>
                </c:pt>
                <c:pt idx="4">
                  <c:v>50.177999999999997</c:v>
                </c:pt>
                <c:pt idx="5">
                  <c:v>50.231000000000002</c:v>
                </c:pt>
                <c:pt idx="6">
                  <c:v>50.284999999999997</c:v>
                </c:pt>
                <c:pt idx="7">
                  <c:v>50.338000000000001</c:v>
                </c:pt>
                <c:pt idx="8">
                  <c:v>50.390999999999998</c:v>
                </c:pt>
                <c:pt idx="9">
                  <c:v>50.445</c:v>
                </c:pt>
                <c:pt idx="10">
                  <c:v>50.497999999999998</c:v>
                </c:pt>
                <c:pt idx="11">
                  <c:v>50.448</c:v>
                </c:pt>
                <c:pt idx="12">
                  <c:v>50.399000000000001</c:v>
                </c:pt>
                <c:pt idx="13">
                  <c:v>50.348999999999997</c:v>
                </c:pt>
                <c:pt idx="14">
                  <c:v>50.298999999999999</c:v>
                </c:pt>
                <c:pt idx="15">
                  <c:v>50.249000000000002</c:v>
                </c:pt>
                <c:pt idx="16">
                  <c:v>50.198999999999998</c:v>
                </c:pt>
                <c:pt idx="17">
                  <c:v>50.149000000000001</c:v>
                </c:pt>
                <c:pt idx="18">
                  <c:v>50.1</c:v>
                </c:pt>
                <c:pt idx="19">
                  <c:v>50.05</c:v>
                </c:pt>
                <c:pt idx="20">
                  <c:v>50</c:v>
                </c:pt>
                <c:pt idx="21">
                  <c:v>49.85</c:v>
                </c:pt>
                <c:pt idx="22">
                  <c:v>49.7</c:v>
                </c:pt>
                <c:pt idx="23">
                  <c:v>49.55</c:v>
                </c:pt>
                <c:pt idx="24">
                  <c:v>49.4</c:v>
                </c:pt>
                <c:pt idx="25">
                  <c:v>49.25</c:v>
                </c:pt>
                <c:pt idx="26">
                  <c:v>49.1</c:v>
                </c:pt>
                <c:pt idx="27">
                  <c:v>48.95</c:v>
                </c:pt>
                <c:pt idx="28">
                  <c:v>48.8</c:v>
                </c:pt>
                <c:pt idx="29">
                  <c:v>48.65</c:v>
                </c:pt>
                <c:pt idx="30">
                  <c:v>48.5</c:v>
                </c:pt>
                <c:pt idx="31">
                  <c:v>48.25</c:v>
                </c:pt>
                <c:pt idx="32">
                  <c:v>48</c:v>
                </c:pt>
                <c:pt idx="33">
                  <c:v>47.75</c:v>
                </c:pt>
                <c:pt idx="34">
                  <c:v>47.5</c:v>
                </c:pt>
                <c:pt idx="35">
                  <c:v>47.25</c:v>
                </c:pt>
                <c:pt idx="36">
                  <c:v>47</c:v>
                </c:pt>
                <c:pt idx="37">
                  <c:v>46.75</c:v>
                </c:pt>
                <c:pt idx="38">
                  <c:v>46.5</c:v>
                </c:pt>
                <c:pt idx="39">
                  <c:v>46.25</c:v>
                </c:pt>
                <c:pt idx="40">
                  <c:v>46</c:v>
                </c:pt>
                <c:pt idx="41">
                  <c:v>45.65</c:v>
                </c:pt>
                <c:pt idx="42">
                  <c:v>45.3</c:v>
                </c:pt>
                <c:pt idx="43">
                  <c:v>44.95</c:v>
                </c:pt>
                <c:pt idx="44">
                  <c:v>44.6</c:v>
                </c:pt>
                <c:pt idx="45">
                  <c:v>44.25</c:v>
                </c:pt>
                <c:pt idx="46">
                  <c:v>43.9</c:v>
                </c:pt>
                <c:pt idx="47">
                  <c:v>43.55</c:v>
                </c:pt>
                <c:pt idx="48">
                  <c:v>43.2</c:v>
                </c:pt>
                <c:pt idx="49">
                  <c:v>42.85</c:v>
                </c:pt>
                <c:pt idx="50">
                  <c:v>42.5</c:v>
                </c:pt>
                <c:pt idx="51">
                  <c:v>42.05</c:v>
                </c:pt>
                <c:pt idx="52">
                  <c:v>41.6</c:v>
                </c:pt>
                <c:pt idx="53">
                  <c:v>41.15</c:v>
                </c:pt>
                <c:pt idx="54">
                  <c:v>40.700000000000003</c:v>
                </c:pt>
                <c:pt idx="55">
                  <c:v>40.25</c:v>
                </c:pt>
                <c:pt idx="56">
                  <c:v>39.799999999999997</c:v>
                </c:pt>
                <c:pt idx="57">
                  <c:v>39.35</c:v>
                </c:pt>
                <c:pt idx="58">
                  <c:v>38.9</c:v>
                </c:pt>
                <c:pt idx="59">
                  <c:v>38.450000000000003</c:v>
                </c:pt>
                <c:pt idx="60">
                  <c:v>38</c:v>
                </c:pt>
                <c:pt idx="61">
                  <c:v>37.450000000000003</c:v>
                </c:pt>
                <c:pt idx="62">
                  <c:v>36.9</c:v>
                </c:pt>
                <c:pt idx="63">
                  <c:v>36.35</c:v>
                </c:pt>
                <c:pt idx="64">
                  <c:v>35.799999999999997</c:v>
                </c:pt>
                <c:pt idx="65">
                  <c:v>35.25</c:v>
                </c:pt>
                <c:pt idx="66">
                  <c:v>34.700000000000003</c:v>
                </c:pt>
                <c:pt idx="67">
                  <c:v>34.15</c:v>
                </c:pt>
                <c:pt idx="68">
                  <c:v>33.6</c:v>
                </c:pt>
                <c:pt idx="69">
                  <c:v>33.049999999999997</c:v>
                </c:pt>
                <c:pt idx="70">
                  <c:v>32.5</c:v>
                </c:pt>
                <c:pt idx="71">
                  <c:v>31.85</c:v>
                </c:pt>
                <c:pt idx="72">
                  <c:v>31.2</c:v>
                </c:pt>
                <c:pt idx="73">
                  <c:v>30.55</c:v>
                </c:pt>
                <c:pt idx="74">
                  <c:v>29.9</c:v>
                </c:pt>
                <c:pt idx="75">
                  <c:v>29.25</c:v>
                </c:pt>
                <c:pt idx="76">
                  <c:v>28.6</c:v>
                </c:pt>
                <c:pt idx="77">
                  <c:v>27.95</c:v>
                </c:pt>
                <c:pt idx="78">
                  <c:v>27.3</c:v>
                </c:pt>
                <c:pt idx="79">
                  <c:v>26.65</c:v>
                </c:pt>
                <c:pt idx="80">
                  <c:v>26</c:v>
                </c:pt>
                <c:pt idx="81">
                  <c:v>25.25</c:v>
                </c:pt>
                <c:pt idx="82">
                  <c:v>24.5</c:v>
                </c:pt>
                <c:pt idx="83">
                  <c:v>23.75</c:v>
                </c:pt>
                <c:pt idx="84">
                  <c:v>23</c:v>
                </c:pt>
                <c:pt idx="85">
                  <c:v>22.25</c:v>
                </c:pt>
                <c:pt idx="86">
                  <c:v>21.5</c:v>
                </c:pt>
                <c:pt idx="87">
                  <c:v>20.75</c:v>
                </c:pt>
                <c:pt idx="88">
                  <c:v>20</c:v>
                </c:pt>
                <c:pt idx="89">
                  <c:v>19.25</c:v>
                </c:pt>
                <c:pt idx="90">
                  <c:v>18.5</c:v>
                </c:pt>
                <c:pt idx="91">
                  <c:v>17.649999999999999</c:v>
                </c:pt>
                <c:pt idx="92">
                  <c:v>16.8</c:v>
                </c:pt>
                <c:pt idx="93">
                  <c:v>15.95</c:v>
                </c:pt>
                <c:pt idx="94">
                  <c:v>15.1</c:v>
                </c:pt>
                <c:pt idx="95">
                  <c:v>14.25</c:v>
                </c:pt>
                <c:pt idx="96">
                  <c:v>13.4</c:v>
                </c:pt>
                <c:pt idx="97">
                  <c:v>12.55</c:v>
                </c:pt>
                <c:pt idx="98">
                  <c:v>11.7</c:v>
                </c:pt>
                <c:pt idx="99">
                  <c:v>10.85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04-4922-84EB-0E7990001B6B}"/>
            </c:ext>
          </c:extLst>
        </c:ser>
        <c:ser>
          <c:idx val="2"/>
          <c:order val="2"/>
          <c:tx>
            <c:strRef>
              <c:f>Bench_Neu_Dir_f_tetra!$G$9</c:f>
              <c:strCache>
                <c:ptCount val="1"/>
                <c:pt idx="0">
                  <c:v>tetra2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Bench_Neu_Dir_f_tetra!$E$10:$E$110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Bench_Neu_Dir_f_tetra!$G$10:$G$110</c:f>
              <c:numCache>
                <c:formatCode>General</c:formatCode>
                <c:ptCount val="101"/>
                <c:pt idx="0">
                  <c:v>49.988</c:v>
                </c:pt>
                <c:pt idx="1">
                  <c:v>50.066000000000003</c:v>
                </c:pt>
                <c:pt idx="2">
                  <c:v>50.145000000000003</c:v>
                </c:pt>
                <c:pt idx="3">
                  <c:v>50.222000000000001</c:v>
                </c:pt>
                <c:pt idx="4">
                  <c:v>50.298000000000002</c:v>
                </c:pt>
                <c:pt idx="5">
                  <c:v>50.374000000000002</c:v>
                </c:pt>
                <c:pt idx="6">
                  <c:v>50.399000000000001</c:v>
                </c:pt>
                <c:pt idx="7">
                  <c:v>50.423999999999999</c:v>
                </c:pt>
                <c:pt idx="8">
                  <c:v>50.45</c:v>
                </c:pt>
                <c:pt idx="9">
                  <c:v>50.475000000000001</c:v>
                </c:pt>
                <c:pt idx="10">
                  <c:v>50.5</c:v>
                </c:pt>
                <c:pt idx="11">
                  <c:v>50.475000000000001</c:v>
                </c:pt>
                <c:pt idx="12">
                  <c:v>50.45</c:v>
                </c:pt>
                <c:pt idx="13">
                  <c:v>50.424999999999997</c:v>
                </c:pt>
                <c:pt idx="14">
                  <c:v>50.4</c:v>
                </c:pt>
                <c:pt idx="15">
                  <c:v>50.375</c:v>
                </c:pt>
                <c:pt idx="16">
                  <c:v>50.3</c:v>
                </c:pt>
                <c:pt idx="17">
                  <c:v>50.225000000000001</c:v>
                </c:pt>
                <c:pt idx="18">
                  <c:v>50.15</c:v>
                </c:pt>
                <c:pt idx="19">
                  <c:v>50.075000000000003</c:v>
                </c:pt>
                <c:pt idx="20">
                  <c:v>50</c:v>
                </c:pt>
                <c:pt idx="21">
                  <c:v>49.875</c:v>
                </c:pt>
                <c:pt idx="22">
                  <c:v>49.75</c:v>
                </c:pt>
                <c:pt idx="23">
                  <c:v>49.625</c:v>
                </c:pt>
                <c:pt idx="24">
                  <c:v>49.5</c:v>
                </c:pt>
                <c:pt idx="25">
                  <c:v>49.375</c:v>
                </c:pt>
                <c:pt idx="26">
                  <c:v>49.2</c:v>
                </c:pt>
                <c:pt idx="27">
                  <c:v>49.024999999999999</c:v>
                </c:pt>
                <c:pt idx="28">
                  <c:v>48.85</c:v>
                </c:pt>
                <c:pt idx="29">
                  <c:v>48.674999999999997</c:v>
                </c:pt>
                <c:pt idx="30">
                  <c:v>48.5</c:v>
                </c:pt>
                <c:pt idx="31">
                  <c:v>48.274999999999999</c:v>
                </c:pt>
                <c:pt idx="32">
                  <c:v>48.05</c:v>
                </c:pt>
                <c:pt idx="33">
                  <c:v>47.825000000000003</c:v>
                </c:pt>
                <c:pt idx="34">
                  <c:v>47.6</c:v>
                </c:pt>
                <c:pt idx="35">
                  <c:v>47.375</c:v>
                </c:pt>
                <c:pt idx="36">
                  <c:v>47.1</c:v>
                </c:pt>
                <c:pt idx="37">
                  <c:v>46.825000000000003</c:v>
                </c:pt>
                <c:pt idx="38">
                  <c:v>46.55</c:v>
                </c:pt>
                <c:pt idx="39">
                  <c:v>46.274999999999999</c:v>
                </c:pt>
                <c:pt idx="40">
                  <c:v>46</c:v>
                </c:pt>
                <c:pt idx="41">
                  <c:v>45.674999999999997</c:v>
                </c:pt>
                <c:pt idx="42">
                  <c:v>45.35</c:v>
                </c:pt>
                <c:pt idx="43">
                  <c:v>45.024999999999999</c:v>
                </c:pt>
                <c:pt idx="44">
                  <c:v>44.7</c:v>
                </c:pt>
                <c:pt idx="45">
                  <c:v>44.375</c:v>
                </c:pt>
                <c:pt idx="46">
                  <c:v>44</c:v>
                </c:pt>
                <c:pt idx="47">
                  <c:v>43.625</c:v>
                </c:pt>
                <c:pt idx="48">
                  <c:v>43.25</c:v>
                </c:pt>
                <c:pt idx="49">
                  <c:v>42.875</c:v>
                </c:pt>
                <c:pt idx="50">
                  <c:v>42.5</c:v>
                </c:pt>
                <c:pt idx="51">
                  <c:v>42.075000000000003</c:v>
                </c:pt>
                <c:pt idx="52">
                  <c:v>41.65</c:v>
                </c:pt>
                <c:pt idx="53">
                  <c:v>41.225000000000001</c:v>
                </c:pt>
                <c:pt idx="54">
                  <c:v>40.799999999999997</c:v>
                </c:pt>
                <c:pt idx="55">
                  <c:v>40.375</c:v>
                </c:pt>
                <c:pt idx="56">
                  <c:v>39.9</c:v>
                </c:pt>
                <c:pt idx="57">
                  <c:v>39.424999999999997</c:v>
                </c:pt>
                <c:pt idx="58">
                  <c:v>38.950000000000003</c:v>
                </c:pt>
                <c:pt idx="59">
                  <c:v>38.475000000000001</c:v>
                </c:pt>
                <c:pt idx="60">
                  <c:v>38</c:v>
                </c:pt>
                <c:pt idx="61">
                  <c:v>37.475000000000001</c:v>
                </c:pt>
                <c:pt idx="62">
                  <c:v>36.950000000000003</c:v>
                </c:pt>
                <c:pt idx="63">
                  <c:v>36.424999999999997</c:v>
                </c:pt>
                <c:pt idx="64">
                  <c:v>35.9</c:v>
                </c:pt>
                <c:pt idx="65">
                  <c:v>35.375</c:v>
                </c:pt>
                <c:pt idx="66">
                  <c:v>34.799999999999997</c:v>
                </c:pt>
                <c:pt idx="67">
                  <c:v>34.225000000000001</c:v>
                </c:pt>
                <c:pt idx="68">
                  <c:v>33.65</c:v>
                </c:pt>
                <c:pt idx="69">
                  <c:v>33.075000000000003</c:v>
                </c:pt>
                <c:pt idx="70">
                  <c:v>32.5</c:v>
                </c:pt>
                <c:pt idx="71">
                  <c:v>31.875</c:v>
                </c:pt>
                <c:pt idx="72">
                  <c:v>31.25</c:v>
                </c:pt>
                <c:pt idx="73">
                  <c:v>30.625</c:v>
                </c:pt>
                <c:pt idx="74">
                  <c:v>30</c:v>
                </c:pt>
                <c:pt idx="75">
                  <c:v>29.375</c:v>
                </c:pt>
                <c:pt idx="76">
                  <c:v>28.7</c:v>
                </c:pt>
                <c:pt idx="77">
                  <c:v>28.024999999999999</c:v>
                </c:pt>
                <c:pt idx="78">
                  <c:v>27.35</c:v>
                </c:pt>
                <c:pt idx="79">
                  <c:v>26.675000000000001</c:v>
                </c:pt>
                <c:pt idx="80">
                  <c:v>26</c:v>
                </c:pt>
                <c:pt idx="81">
                  <c:v>25.274999999999999</c:v>
                </c:pt>
                <c:pt idx="82">
                  <c:v>24.55</c:v>
                </c:pt>
                <c:pt idx="83">
                  <c:v>23.824999999999999</c:v>
                </c:pt>
                <c:pt idx="84">
                  <c:v>23.1</c:v>
                </c:pt>
                <c:pt idx="85">
                  <c:v>22.375</c:v>
                </c:pt>
                <c:pt idx="86">
                  <c:v>21.6</c:v>
                </c:pt>
                <c:pt idx="87">
                  <c:v>20.824999999999999</c:v>
                </c:pt>
                <c:pt idx="88">
                  <c:v>20.05</c:v>
                </c:pt>
                <c:pt idx="89">
                  <c:v>19.274999999999999</c:v>
                </c:pt>
                <c:pt idx="90">
                  <c:v>18.5</c:v>
                </c:pt>
                <c:pt idx="91">
                  <c:v>17.675000000000001</c:v>
                </c:pt>
                <c:pt idx="92">
                  <c:v>16.850000000000001</c:v>
                </c:pt>
                <c:pt idx="93">
                  <c:v>16.024999999999999</c:v>
                </c:pt>
                <c:pt idx="94">
                  <c:v>15.2</c:v>
                </c:pt>
                <c:pt idx="95">
                  <c:v>14.375</c:v>
                </c:pt>
                <c:pt idx="96">
                  <c:v>13.5</c:v>
                </c:pt>
                <c:pt idx="97">
                  <c:v>12.625</c:v>
                </c:pt>
                <c:pt idx="98">
                  <c:v>11.75</c:v>
                </c:pt>
                <c:pt idx="99">
                  <c:v>10.875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04-4922-84EB-0E7990001B6B}"/>
            </c:ext>
          </c:extLst>
        </c:ser>
        <c:ser>
          <c:idx val="3"/>
          <c:order val="3"/>
          <c:tx>
            <c:strRef>
              <c:f>Bench_Neu_Dir_f_tetra!$H$9</c:f>
              <c:strCache>
                <c:ptCount val="1"/>
                <c:pt idx="0">
                  <c:v>tetra3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Bench_Neu_Dir_f_tetra!$E$10:$E$110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Bench_Neu_Dir_f_tetra!$H$10:$H$110</c:f>
              <c:numCache>
                <c:formatCode>General</c:formatCode>
                <c:ptCount val="101"/>
                <c:pt idx="0">
                  <c:v>49.999000000000002</c:v>
                </c:pt>
                <c:pt idx="1">
                  <c:v>50.088000000000001</c:v>
                </c:pt>
                <c:pt idx="2">
                  <c:v>50.174999999999997</c:v>
                </c:pt>
                <c:pt idx="3">
                  <c:v>50.25</c:v>
                </c:pt>
                <c:pt idx="4">
                  <c:v>50.311999999999998</c:v>
                </c:pt>
                <c:pt idx="5">
                  <c:v>50.375</c:v>
                </c:pt>
                <c:pt idx="6">
                  <c:v>50.411999999999999</c:v>
                </c:pt>
                <c:pt idx="7">
                  <c:v>50.45</c:v>
                </c:pt>
                <c:pt idx="8">
                  <c:v>50.475000000000001</c:v>
                </c:pt>
                <c:pt idx="9">
                  <c:v>50.487000000000002</c:v>
                </c:pt>
                <c:pt idx="10">
                  <c:v>50.5</c:v>
                </c:pt>
                <c:pt idx="11">
                  <c:v>50.487000000000002</c:v>
                </c:pt>
                <c:pt idx="12">
                  <c:v>50.475000000000001</c:v>
                </c:pt>
                <c:pt idx="13">
                  <c:v>50.45</c:v>
                </c:pt>
                <c:pt idx="14">
                  <c:v>50.412999999999997</c:v>
                </c:pt>
                <c:pt idx="15">
                  <c:v>50.375</c:v>
                </c:pt>
                <c:pt idx="16">
                  <c:v>50.311999999999998</c:v>
                </c:pt>
                <c:pt idx="17">
                  <c:v>50.25</c:v>
                </c:pt>
                <c:pt idx="18">
                  <c:v>50.174999999999997</c:v>
                </c:pt>
                <c:pt idx="19">
                  <c:v>50.088000000000001</c:v>
                </c:pt>
                <c:pt idx="20">
                  <c:v>50</c:v>
                </c:pt>
                <c:pt idx="21">
                  <c:v>49.887</c:v>
                </c:pt>
                <c:pt idx="22">
                  <c:v>49.774999999999999</c:v>
                </c:pt>
                <c:pt idx="23">
                  <c:v>49.65</c:v>
                </c:pt>
                <c:pt idx="24">
                  <c:v>49.512999999999998</c:v>
                </c:pt>
                <c:pt idx="25">
                  <c:v>49.375</c:v>
                </c:pt>
                <c:pt idx="26">
                  <c:v>49.212000000000003</c:v>
                </c:pt>
                <c:pt idx="27">
                  <c:v>49.05</c:v>
                </c:pt>
                <c:pt idx="28">
                  <c:v>48.875</c:v>
                </c:pt>
                <c:pt idx="29">
                  <c:v>48.688000000000002</c:v>
                </c:pt>
                <c:pt idx="30">
                  <c:v>48.5</c:v>
                </c:pt>
                <c:pt idx="31">
                  <c:v>48.286999999999999</c:v>
                </c:pt>
                <c:pt idx="32">
                  <c:v>48.075000000000003</c:v>
                </c:pt>
                <c:pt idx="33">
                  <c:v>47.85</c:v>
                </c:pt>
                <c:pt idx="34">
                  <c:v>47.613</c:v>
                </c:pt>
                <c:pt idx="35">
                  <c:v>47.375</c:v>
                </c:pt>
                <c:pt idx="36">
                  <c:v>47.112000000000002</c:v>
                </c:pt>
                <c:pt idx="37">
                  <c:v>46.85</c:v>
                </c:pt>
                <c:pt idx="38">
                  <c:v>46.575000000000003</c:v>
                </c:pt>
                <c:pt idx="39">
                  <c:v>46.287999999999997</c:v>
                </c:pt>
                <c:pt idx="40">
                  <c:v>46</c:v>
                </c:pt>
                <c:pt idx="41">
                  <c:v>45.686999999999998</c:v>
                </c:pt>
                <c:pt idx="42">
                  <c:v>45.375</c:v>
                </c:pt>
                <c:pt idx="43">
                  <c:v>45.05</c:v>
                </c:pt>
                <c:pt idx="44">
                  <c:v>44.712000000000003</c:v>
                </c:pt>
                <c:pt idx="45">
                  <c:v>44.375</c:v>
                </c:pt>
                <c:pt idx="46">
                  <c:v>44.012</c:v>
                </c:pt>
                <c:pt idx="47">
                  <c:v>43.65</c:v>
                </c:pt>
                <c:pt idx="48">
                  <c:v>43.274999999999999</c:v>
                </c:pt>
                <c:pt idx="49">
                  <c:v>42.887</c:v>
                </c:pt>
                <c:pt idx="50">
                  <c:v>42.5</c:v>
                </c:pt>
                <c:pt idx="51">
                  <c:v>42.087000000000003</c:v>
                </c:pt>
                <c:pt idx="52">
                  <c:v>41.674999999999997</c:v>
                </c:pt>
                <c:pt idx="53">
                  <c:v>41.25</c:v>
                </c:pt>
                <c:pt idx="54">
                  <c:v>40.811999999999998</c:v>
                </c:pt>
                <c:pt idx="55">
                  <c:v>40.375</c:v>
                </c:pt>
                <c:pt idx="56">
                  <c:v>39.911999999999999</c:v>
                </c:pt>
                <c:pt idx="57">
                  <c:v>39.450000000000003</c:v>
                </c:pt>
                <c:pt idx="58">
                  <c:v>38.975000000000001</c:v>
                </c:pt>
                <c:pt idx="59">
                  <c:v>38.487000000000002</c:v>
                </c:pt>
                <c:pt idx="60">
                  <c:v>38</c:v>
                </c:pt>
                <c:pt idx="61">
                  <c:v>37.487000000000002</c:v>
                </c:pt>
                <c:pt idx="62">
                  <c:v>36.975000000000001</c:v>
                </c:pt>
                <c:pt idx="63">
                  <c:v>36.450000000000003</c:v>
                </c:pt>
                <c:pt idx="64">
                  <c:v>35.911999999999999</c:v>
                </c:pt>
                <c:pt idx="65">
                  <c:v>35.375</c:v>
                </c:pt>
                <c:pt idx="66">
                  <c:v>34.811999999999998</c:v>
                </c:pt>
                <c:pt idx="67">
                  <c:v>34.25</c:v>
                </c:pt>
                <c:pt idx="68">
                  <c:v>33.674999999999997</c:v>
                </c:pt>
                <c:pt idx="69">
                  <c:v>33.087000000000003</c:v>
                </c:pt>
                <c:pt idx="70">
                  <c:v>32.5</c:v>
                </c:pt>
                <c:pt idx="71">
                  <c:v>31.887</c:v>
                </c:pt>
                <c:pt idx="72">
                  <c:v>31.274999999999999</c:v>
                </c:pt>
                <c:pt idx="73">
                  <c:v>30.65</c:v>
                </c:pt>
                <c:pt idx="74">
                  <c:v>30.012</c:v>
                </c:pt>
                <c:pt idx="75">
                  <c:v>29.375</c:v>
                </c:pt>
                <c:pt idx="76">
                  <c:v>28.712</c:v>
                </c:pt>
                <c:pt idx="77">
                  <c:v>28.05</c:v>
                </c:pt>
                <c:pt idx="78">
                  <c:v>27.375</c:v>
                </c:pt>
                <c:pt idx="79">
                  <c:v>26.687000000000001</c:v>
                </c:pt>
                <c:pt idx="80">
                  <c:v>26</c:v>
                </c:pt>
                <c:pt idx="81">
                  <c:v>25.286999999999999</c:v>
                </c:pt>
                <c:pt idx="82">
                  <c:v>24.574999999999999</c:v>
                </c:pt>
                <c:pt idx="83">
                  <c:v>23.85</c:v>
                </c:pt>
                <c:pt idx="84">
                  <c:v>23.111999999999998</c:v>
                </c:pt>
                <c:pt idx="85">
                  <c:v>22.375</c:v>
                </c:pt>
                <c:pt idx="86">
                  <c:v>21.611999999999998</c:v>
                </c:pt>
                <c:pt idx="87">
                  <c:v>20.85</c:v>
                </c:pt>
                <c:pt idx="88">
                  <c:v>20.074999999999999</c:v>
                </c:pt>
                <c:pt idx="89">
                  <c:v>19.286999999999999</c:v>
                </c:pt>
                <c:pt idx="90">
                  <c:v>18.5</c:v>
                </c:pt>
                <c:pt idx="91">
                  <c:v>17.687000000000001</c:v>
                </c:pt>
                <c:pt idx="92">
                  <c:v>16.875</c:v>
                </c:pt>
                <c:pt idx="93">
                  <c:v>16.05</c:v>
                </c:pt>
                <c:pt idx="94">
                  <c:v>15.212</c:v>
                </c:pt>
                <c:pt idx="95">
                  <c:v>14.375</c:v>
                </c:pt>
                <c:pt idx="96">
                  <c:v>13.513</c:v>
                </c:pt>
                <c:pt idx="97">
                  <c:v>12.65</c:v>
                </c:pt>
                <c:pt idx="98">
                  <c:v>11.775</c:v>
                </c:pt>
                <c:pt idx="99">
                  <c:v>10.888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7-442A-9F53-3D5A1FB30EC3}"/>
            </c:ext>
          </c:extLst>
        </c:ser>
        <c:ser>
          <c:idx val="4"/>
          <c:order val="4"/>
          <c:tx>
            <c:strRef>
              <c:f>Bench_Neu_Dir_f_tetra!$I$9</c:f>
              <c:strCache>
                <c:ptCount val="1"/>
                <c:pt idx="0">
                  <c:v>tetra4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Bench_Neu_Dir_f_tetra!$E$10:$E$110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Bench_Neu_Dir_f_tetra!$I$10:$I$110</c:f>
              <c:numCache>
                <c:formatCode>General</c:formatCode>
                <c:ptCount val="101"/>
                <c:pt idx="0">
                  <c:v>50</c:v>
                </c:pt>
                <c:pt idx="1">
                  <c:v>50.094000000000001</c:v>
                </c:pt>
                <c:pt idx="2">
                  <c:v>50.177999999999997</c:v>
                </c:pt>
                <c:pt idx="3">
                  <c:v>50.253</c:v>
                </c:pt>
                <c:pt idx="4">
                  <c:v>50.319000000000003</c:v>
                </c:pt>
                <c:pt idx="5">
                  <c:v>50.375</c:v>
                </c:pt>
                <c:pt idx="6">
                  <c:v>50.418999999999997</c:v>
                </c:pt>
                <c:pt idx="7">
                  <c:v>50.453000000000003</c:v>
                </c:pt>
                <c:pt idx="8">
                  <c:v>50.478000000000002</c:v>
                </c:pt>
                <c:pt idx="9">
                  <c:v>50.494</c:v>
                </c:pt>
                <c:pt idx="10">
                  <c:v>50.5</c:v>
                </c:pt>
                <c:pt idx="11">
                  <c:v>50.494</c:v>
                </c:pt>
                <c:pt idx="12">
                  <c:v>50.478000000000002</c:v>
                </c:pt>
                <c:pt idx="13">
                  <c:v>50.453000000000003</c:v>
                </c:pt>
                <c:pt idx="14">
                  <c:v>50.418999999999997</c:v>
                </c:pt>
                <c:pt idx="15">
                  <c:v>50.375</c:v>
                </c:pt>
                <c:pt idx="16">
                  <c:v>50.319000000000003</c:v>
                </c:pt>
                <c:pt idx="17">
                  <c:v>50.253</c:v>
                </c:pt>
                <c:pt idx="18">
                  <c:v>50.177999999999997</c:v>
                </c:pt>
                <c:pt idx="19">
                  <c:v>50.094000000000001</c:v>
                </c:pt>
                <c:pt idx="20">
                  <c:v>50</c:v>
                </c:pt>
                <c:pt idx="21">
                  <c:v>49.893999999999998</c:v>
                </c:pt>
                <c:pt idx="22">
                  <c:v>49.777999999999999</c:v>
                </c:pt>
                <c:pt idx="23">
                  <c:v>49.652999999999999</c:v>
                </c:pt>
                <c:pt idx="24">
                  <c:v>49.518999999999998</c:v>
                </c:pt>
                <c:pt idx="25">
                  <c:v>49.375</c:v>
                </c:pt>
                <c:pt idx="26">
                  <c:v>49.219000000000001</c:v>
                </c:pt>
                <c:pt idx="27">
                  <c:v>49.052999999999997</c:v>
                </c:pt>
                <c:pt idx="28">
                  <c:v>48.878</c:v>
                </c:pt>
                <c:pt idx="29">
                  <c:v>48.694000000000003</c:v>
                </c:pt>
                <c:pt idx="30">
                  <c:v>48.5</c:v>
                </c:pt>
                <c:pt idx="31">
                  <c:v>48.293999999999997</c:v>
                </c:pt>
                <c:pt idx="32">
                  <c:v>48.078000000000003</c:v>
                </c:pt>
                <c:pt idx="33">
                  <c:v>47.853000000000002</c:v>
                </c:pt>
                <c:pt idx="34">
                  <c:v>47.619</c:v>
                </c:pt>
                <c:pt idx="35">
                  <c:v>47.375</c:v>
                </c:pt>
                <c:pt idx="36">
                  <c:v>47.119</c:v>
                </c:pt>
                <c:pt idx="37">
                  <c:v>46.853000000000002</c:v>
                </c:pt>
                <c:pt idx="38">
                  <c:v>46.578000000000003</c:v>
                </c:pt>
                <c:pt idx="39">
                  <c:v>46.293999999999997</c:v>
                </c:pt>
                <c:pt idx="40">
                  <c:v>46</c:v>
                </c:pt>
                <c:pt idx="41">
                  <c:v>45.694000000000003</c:v>
                </c:pt>
                <c:pt idx="42">
                  <c:v>45.378</c:v>
                </c:pt>
                <c:pt idx="43">
                  <c:v>45.052999999999997</c:v>
                </c:pt>
                <c:pt idx="44">
                  <c:v>44.719000000000001</c:v>
                </c:pt>
                <c:pt idx="45">
                  <c:v>44.375</c:v>
                </c:pt>
                <c:pt idx="46">
                  <c:v>44.018999999999998</c:v>
                </c:pt>
                <c:pt idx="47">
                  <c:v>43.652999999999999</c:v>
                </c:pt>
                <c:pt idx="48">
                  <c:v>43.277999999999999</c:v>
                </c:pt>
                <c:pt idx="49">
                  <c:v>42.893999999999998</c:v>
                </c:pt>
                <c:pt idx="50">
                  <c:v>42.5</c:v>
                </c:pt>
                <c:pt idx="51">
                  <c:v>42.094000000000001</c:v>
                </c:pt>
                <c:pt idx="52">
                  <c:v>41.677999999999997</c:v>
                </c:pt>
                <c:pt idx="53">
                  <c:v>41.253</c:v>
                </c:pt>
                <c:pt idx="54">
                  <c:v>40.819000000000003</c:v>
                </c:pt>
                <c:pt idx="55">
                  <c:v>40.375</c:v>
                </c:pt>
                <c:pt idx="56">
                  <c:v>39.918999999999997</c:v>
                </c:pt>
                <c:pt idx="57">
                  <c:v>39.453000000000003</c:v>
                </c:pt>
                <c:pt idx="58">
                  <c:v>38.978000000000002</c:v>
                </c:pt>
                <c:pt idx="59">
                  <c:v>38.494</c:v>
                </c:pt>
                <c:pt idx="60">
                  <c:v>38</c:v>
                </c:pt>
                <c:pt idx="61">
                  <c:v>37.494</c:v>
                </c:pt>
                <c:pt idx="62">
                  <c:v>36.978000000000002</c:v>
                </c:pt>
                <c:pt idx="63">
                  <c:v>36.453000000000003</c:v>
                </c:pt>
                <c:pt idx="64">
                  <c:v>35.918999999999997</c:v>
                </c:pt>
                <c:pt idx="65">
                  <c:v>35.375</c:v>
                </c:pt>
                <c:pt idx="66">
                  <c:v>34.819000000000003</c:v>
                </c:pt>
                <c:pt idx="67">
                  <c:v>34.253</c:v>
                </c:pt>
                <c:pt idx="68">
                  <c:v>33.677999999999997</c:v>
                </c:pt>
                <c:pt idx="69">
                  <c:v>33.094000000000001</c:v>
                </c:pt>
                <c:pt idx="70">
                  <c:v>32.5</c:v>
                </c:pt>
                <c:pt idx="71">
                  <c:v>31.893999999999998</c:v>
                </c:pt>
                <c:pt idx="72">
                  <c:v>31.277999999999999</c:v>
                </c:pt>
                <c:pt idx="73">
                  <c:v>30.652999999999999</c:v>
                </c:pt>
                <c:pt idx="74">
                  <c:v>30.018999999999998</c:v>
                </c:pt>
                <c:pt idx="75">
                  <c:v>29.375</c:v>
                </c:pt>
                <c:pt idx="76">
                  <c:v>28.719000000000001</c:v>
                </c:pt>
                <c:pt idx="77">
                  <c:v>28.053000000000001</c:v>
                </c:pt>
                <c:pt idx="78">
                  <c:v>27.378</c:v>
                </c:pt>
                <c:pt idx="79">
                  <c:v>26.693999999999999</c:v>
                </c:pt>
                <c:pt idx="80">
                  <c:v>26</c:v>
                </c:pt>
                <c:pt idx="81">
                  <c:v>25.294</c:v>
                </c:pt>
                <c:pt idx="82">
                  <c:v>24.577999999999999</c:v>
                </c:pt>
                <c:pt idx="83">
                  <c:v>23.853000000000002</c:v>
                </c:pt>
                <c:pt idx="84">
                  <c:v>23.119</c:v>
                </c:pt>
                <c:pt idx="85">
                  <c:v>22.375</c:v>
                </c:pt>
                <c:pt idx="86">
                  <c:v>21.619</c:v>
                </c:pt>
                <c:pt idx="87">
                  <c:v>20.853000000000002</c:v>
                </c:pt>
                <c:pt idx="88">
                  <c:v>20.077999999999999</c:v>
                </c:pt>
                <c:pt idx="89">
                  <c:v>19.294</c:v>
                </c:pt>
                <c:pt idx="90">
                  <c:v>18.5</c:v>
                </c:pt>
                <c:pt idx="91">
                  <c:v>17.693999999999999</c:v>
                </c:pt>
                <c:pt idx="92">
                  <c:v>16.878</c:v>
                </c:pt>
                <c:pt idx="93">
                  <c:v>16.053000000000001</c:v>
                </c:pt>
                <c:pt idx="94">
                  <c:v>15.218999999999999</c:v>
                </c:pt>
                <c:pt idx="95">
                  <c:v>14.375</c:v>
                </c:pt>
                <c:pt idx="96">
                  <c:v>13.519</c:v>
                </c:pt>
                <c:pt idx="97">
                  <c:v>12.653</c:v>
                </c:pt>
                <c:pt idx="98">
                  <c:v>11.778</c:v>
                </c:pt>
                <c:pt idx="99">
                  <c:v>10.894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7-442A-9F53-3D5A1FB30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344672"/>
        <c:axId val="1698360992"/>
      </c:scatterChart>
      <c:valAx>
        <c:axId val="16983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60992"/>
        <c:crosses val="autoZero"/>
        <c:crossBetween val="midCat"/>
      </c:valAx>
      <c:valAx>
        <c:axId val="16983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4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Bench_Neu_Dir_f_hexa!$B$10</c:f>
              <c:strCache>
                <c:ptCount val="1"/>
                <c:pt idx="0">
                  <c:v>p_ANAL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Bench_Neu_Dir_f_hexa!$A$11:$A$111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Bench_Neu_Dir_f_hexa!$B$11:$B$111</c:f>
              <c:numCache>
                <c:formatCode>0.0000</c:formatCode>
                <c:ptCount val="101"/>
                <c:pt idx="0">
                  <c:v>50</c:v>
                </c:pt>
                <c:pt idx="1">
                  <c:v>50.094999999999999</c:v>
                </c:pt>
                <c:pt idx="2">
                  <c:v>50.18</c:v>
                </c:pt>
                <c:pt idx="3">
                  <c:v>50.255000000000003</c:v>
                </c:pt>
                <c:pt idx="4">
                  <c:v>50.32</c:v>
                </c:pt>
                <c:pt idx="5">
                  <c:v>50.375</c:v>
                </c:pt>
                <c:pt idx="6">
                  <c:v>50.42</c:v>
                </c:pt>
                <c:pt idx="7">
                  <c:v>50.454999999999998</c:v>
                </c:pt>
                <c:pt idx="8">
                  <c:v>50.48</c:v>
                </c:pt>
                <c:pt idx="9">
                  <c:v>50.494999999999997</c:v>
                </c:pt>
                <c:pt idx="10">
                  <c:v>50.5</c:v>
                </c:pt>
                <c:pt idx="11">
                  <c:v>50.494999999999997</c:v>
                </c:pt>
                <c:pt idx="12">
                  <c:v>50.48</c:v>
                </c:pt>
                <c:pt idx="13">
                  <c:v>50.454999999999998</c:v>
                </c:pt>
                <c:pt idx="14">
                  <c:v>50.42</c:v>
                </c:pt>
                <c:pt idx="15">
                  <c:v>50.375</c:v>
                </c:pt>
                <c:pt idx="16">
                  <c:v>50.32</c:v>
                </c:pt>
                <c:pt idx="17">
                  <c:v>50.255000000000003</c:v>
                </c:pt>
                <c:pt idx="18">
                  <c:v>50.18</c:v>
                </c:pt>
                <c:pt idx="19">
                  <c:v>50.094999999999999</c:v>
                </c:pt>
                <c:pt idx="20">
                  <c:v>50</c:v>
                </c:pt>
                <c:pt idx="21">
                  <c:v>49.895000000000003</c:v>
                </c:pt>
                <c:pt idx="22">
                  <c:v>49.78</c:v>
                </c:pt>
                <c:pt idx="23">
                  <c:v>49.655000000000001</c:v>
                </c:pt>
                <c:pt idx="24">
                  <c:v>49.52</c:v>
                </c:pt>
                <c:pt idx="25">
                  <c:v>49.375</c:v>
                </c:pt>
                <c:pt idx="26">
                  <c:v>49.22</c:v>
                </c:pt>
                <c:pt idx="27">
                  <c:v>49.055</c:v>
                </c:pt>
                <c:pt idx="28">
                  <c:v>48.88</c:v>
                </c:pt>
                <c:pt idx="29">
                  <c:v>48.695</c:v>
                </c:pt>
                <c:pt idx="30">
                  <c:v>48.5</c:v>
                </c:pt>
                <c:pt idx="31">
                  <c:v>48.295000000000002</c:v>
                </c:pt>
                <c:pt idx="32">
                  <c:v>48.08</c:v>
                </c:pt>
                <c:pt idx="33">
                  <c:v>47.855000000000004</c:v>
                </c:pt>
                <c:pt idx="34">
                  <c:v>47.62</c:v>
                </c:pt>
                <c:pt idx="35">
                  <c:v>47.375</c:v>
                </c:pt>
                <c:pt idx="36">
                  <c:v>47.12</c:v>
                </c:pt>
                <c:pt idx="37">
                  <c:v>46.854999999999997</c:v>
                </c:pt>
                <c:pt idx="38">
                  <c:v>46.58</c:v>
                </c:pt>
                <c:pt idx="39">
                  <c:v>46.295000000000002</c:v>
                </c:pt>
                <c:pt idx="40">
                  <c:v>46</c:v>
                </c:pt>
                <c:pt idx="41">
                  <c:v>45.695</c:v>
                </c:pt>
                <c:pt idx="42">
                  <c:v>45.38</c:v>
                </c:pt>
                <c:pt idx="43">
                  <c:v>45.055</c:v>
                </c:pt>
                <c:pt idx="44">
                  <c:v>44.72</c:v>
                </c:pt>
                <c:pt idx="45">
                  <c:v>44.375</c:v>
                </c:pt>
                <c:pt idx="46">
                  <c:v>44.02</c:v>
                </c:pt>
                <c:pt idx="47">
                  <c:v>43.655000000000001</c:v>
                </c:pt>
                <c:pt idx="48">
                  <c:v>43.28</c:v>
                </c:pt>
                <c:pt idx="49">
                  <c:v>42.894999999999996</c:v>
                </c:pt>
                <c:pt idx="50">
                  <c:v>42.5</c:v>
                </c:pt>
                <c:pt idx="51">
                  <c:v>42.094999999999999</c:v>
                </c:pt>
                <c:pt idx="52">
                  <c:v>41.68</c:v>
                </c:pt>
                <c:pt idx="53">
                  <c:v>41.254999999999995</c:v>
                </c:pt>
                <c:pt idx="54">
                  <c:v>40.82</c:v>
                </c:pt>
                <c:pt idx="55">
                  <c:v>40.375</c:v>
                </c:pt>
                <c:pt idx="56">
                  <c:v>39.92</c:v>
                </c:pt>
                <c:pt idx="57">
                  <c:v>39.454999999999998</c:v>
                </c:pt>
                <c:pt idx="58">
                  <c:v>38.980000000000004</c:v>
                </c:pt>
                <c:pt idx="59">
                  <c:v>38.494999999999997</c:v>
                </c:pt>
                <c:pt idx="60">
                  <c:v>38</c:v>
                </c:pt>
                <c:pt idx="61">
                  <c:v>37.495000000000005</c:v>
                </c:pt>
                <c:pt idx="62">
                  <c:v>36.979999999999997</c:v>
                </c:pt>
                <c:pt idx="63">
                  <c:v>36.454999999999998</c:v>
                </c:pt>
                <c:pt idx="64">
                  <c:v>35.919999999999995</c:v>
                </c:pt>
                <c:pt idx="65">
                  <c:v>35.375</c:v>
                </c:pt>
                <c:pt idx="66">
                  <c:v>34.82</c:v>
                </c:pt>
                <c:pt idx="67">
                  <c:v>34.254999999999995</c:v>
                </c:pt>
                <c:pt idx="68">
                  <c:v>33.680000000000007</c:v>
                </c:pt>
                <c:pt idx="69">
                  <c:v>33.094999999999999</c:v>
                </c:pt>
                <c:pt idx="70">
                  <c:v>32.5</c:v>
                </c:pt>
                <c:pt idx="71">
                  <c:v>31.895000000000003</c:v>
                </c:pt>
                <c:pt idx="72">
                  <c:v>31.279999999999998</c:v>
                </c:pt>
                <c:pt idx="73">
                  <c:v>30.655000000000001</c:v>
                </c:pt>
                <c:pt idx="74">
                  <c:v>30.019999999999996</c:v>
                </c:pt>
                <c:pt idx="75">
                  <c:v>29.375</c:v>
                </c:pt>
                <c:pt idx="76">
                  <c:v>28.72</c:v>
                </c:pt>
                <c:pt idx="77">
                  <c:v>28.054999999999996</c:v>
                </c:pt>
                <c:pt idx="78">
                  <c:v>27.380000000000003</c:v>
                </c:pt>
                <c:pt idx="79">
                  <c:v>26.695</c:v>
                </c:pt>
                <c:pt idx="80">
                  <c:v>26</c:v>
                </c:pt>
                <c:pt idx="81">
                  <c:v>25.295000000000002</c:v>
                </c:pt>
                <c:pt idx="82">
                  <c:v>24.580000000000002</c:v>
                </c:pt>
                <c:pt idx="83">
                  <c:v>23.854999999999993</c:v>
                </c:pt>
                <c:pt idx="84">
                  <c:v>23.119999999999997</c:v>
                </c:pt>
                <c:pt idx="85">
                  <c:v>22.375</c:v>
                </c:pt>
                <c:pt idx="86">
                  <c:v>21.620000000000005</c:v>
                </c:pt>
                <c:pt idx="87">
                  <c:v>20.855000000000008</c:v>
                </c:pt>
                <c:pt idx="88">
                  <c:v>20.079999999999995</c:v>
                </c:pt>
                <c:pt idx="89">
                  <c:v>19.294999999999995</c:v>
                </c:pt>
                <c:pt idx="90">
                  <c:v>18.5</c:v>
                </c:pt>
                <c:pt idx="91">
                  <c:v>17.695000000000007</c:v>
                </c:pt>
                <c:pt idx="92">
                  <c:v>16.88000000000001</c:v>
                </c:pt>
                <c:pt idx="93">
                  <c:v>16.054999999999993</c:v>
                </c:pt>
                <c:pt idx="94">
                  <c:v>15.219999999999992</c:v>
                </c:pt>
                <c:pt idx="95">
                  <c:v>14.375</c:v>
                </c:pt>
                <c:pt idx="96">
                  <c:v>13.520000000000003</c:v>
                </c:pt>
                <c:pt idx="97">
                  <c:v>12.655000000000001</c:v>
                </c:pt>
                <c:pt idx="98">
                  <c:v>11.779999999999987</c:v>
                </c:pt>
                <c:pt idx="99">
                  <c:v>10.894999999999996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A-45B8-A39C-3BB24AB44A9E}"/>
            </c:ext>
          </c:extLst>
        </c:ser>
        <c:ser>
          <c:idx val="1"/>
          <c:order val="1"/>
          <c:tx>
            <c:strRef>
              <c:f>Bench_Neu_Dir_f_hexa!$F$10</c:f>
              <c:strCache>
                <c:ptCount val="1"/>
                <c:pt idx="0">
                  <c:v>hexa1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Bench_Neu_Dir_f_hexa!$E$11:$E$111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Bench_Neu_Dir_f_hexa!$F$11:$F$111</c:f>
              <c:numCache>
                <c:formatCode>General</c:formatCode>
                <c:ptCount val="101"/>
                <c:pt idx="0">
                  <c:v>50</c:v>
                </c:pt>
                <c:pt idx="1">
                  <c:v>50.05</c:v>
                </c:pt>
                <c:pt idx="2">
                  <c:v>50.1</c:v>
                </c:pt>
                <c:pt idx="3">
                  <c:v>50.15</c:v>
                </c:pt>
                <c:pt idx="4">
                  <c:v>50.2</c:v>
                </c:pt>
                <c:pt idx="5">
                  <c:v>50.25</c:v>
                </c:pt>
                <c:pt idx="6">
                  <c:v>50.3</c:v>
                </c:pt>
                <c:pt idx="7">
                  <c:v>50.35</c:v>
                </c:pt>
                <c:pt idx="8">
                  <c:v>50.4</c:v>
                </c:pt>
                <c:pt idx="9">
                  <c:v>50.45</c:v>
                </c:pt>
                <c:pt idx="10">
                  <c:v>50.5</c:v>
                </c:pt>
                <c:pt idx="11">
                  <c:v>50.45</c:v>
                </c:pt>
                <c:pt idx="12">
                  <c:v>50.4</c:v>
                </c:pt>
                <c:pt idx="13">
                  <c:v>50.35</c:v>
                </c:pt>
                <c:pt idx="14">
                  <c:v>50.3</c:v>
                </c:pt>
                <c:pt idx="15">
                  <c:v>50.25</c:v>
                </c:pt>
                <c:pt idx="16">
                  <c:v>50.2</c:v>
                </c:pt>
                <c:pt idx="17">
                  <c:v>50.15</c:v>
                </c:pt>
                <c:pt idx="18">
                  <c:v>50.1</c:v>
                </c:pt>
                <c:pt idx="19">
                  <c:v>50.05</c:v>
                </c:pt>
                <c:pt idx="20">
                  <c:v>50</c:v>
                </c:pt>
                <c:pt idx="21">
                  <c:v>49.85</c:v>
                </c:pt>
                <c:pt idx="22">
                  <c:v>49.7</c:v>
                </c:pt>
                <c:pt idx="23">
                  <c:v>49.55</c:v>
                </c:pt>
                <c:pt idx="24">
                  <c:v>49.4</c:v>
                </c:pt>
                <c:pt idx="25">
                  <c:v>49.25</c:v>
                </c:pt>
                <c:pt idx="26">
                  <c:v>49.1</c:v>
                </c:pt>
                <c:pt idx="27">
                  <c:v>48.95</c:v>
                </c:pt>
                <c:pt idx="28">
                  <c:v>48.8</c:v>
                </c:pt>
                <c:pt idx="29">
                  <c:v>48.65</c:v>
                </c:pt>
                <c:pt idx="30">
                  <c:v>48.5</c:v>
                </c:pt>
                <c:pt idx="31">
                  <c:v>48.25</c:v>
                </c:pt>
                <c:pt idx="32">
                  <c:v>48</c:v>
                </c:pt>
                <c:pt idx="33">
                  <c:v>47.75</c:v>
                </c:pt>
                <c:pt idx="34">
                  <c:v>47.5</c:v>
                </c:pt>
                <c:pt idx="35">
                  <c:v>47.25</c:v>
                </c:pt>
                <c:pt idx="36">
                  <c:v>47</c:v>
                </c:pt>
                <c:pt idx="37">
                  <c:v>46.75</c:v>
                </c:pt>
                <c:pt idx="38">
                  <c:v>46.5</c:v>
                </c:pt>
                <c:pt idx="39">
                  <c:v>46.25</c:v>
                </c:pt>
                <c:pt idx="40">
                  <c:v>46</c:v>
                </c:pt>
                <c:pt idx="41">
                  <c:v>45.65</c:v>
                </c:pt>
                <c:pt idx="42">
                  <c:v>45.3</c:v>
                </c:pt>
                <c:pt idx="43">
                  <c:v>44.95</c:v>
                </c:pt>
                <c:pt idx="44">
                  <c:v>44.6</c:v>
                </c:pt>
                <c:pt idx="45">
                  <c:v>44.25</c:v>
                </c:pt>
                <c:pt idx="46">
                  <c:v>43.9</c:v>
                </c:pt>
                <c:pt idx="47">
                  <c:v>43.55</c:v>
                </c:pt>
                <c:pt idx="48">
                  <c:v>43.2</c:v>
                </c:pt>
                <c:pt idx="49">
                  <c:v>42.85</c:v>
                </c:pt>
                <c:pt idx="50">
                  <c:v>42.5</c:v>
                </c:pt>
                <c:pt idx="51">
                  <c:v>42.05</c:v>
                </c:pt>
                <c:pt idx="52">
                  <c:v>41.6</c:v>
                </c:pt>
                <c:pt idx="53">
                  <c:v>41.15</c:v>
                </c:pt>
                <c:pt idx="54">
                  <c:v>40.700000000000003</c:v>
                </c:pt>
                <c:pt idx="55">
                  <c:v>40.25</c:v>
                </c:pt>
                <c:pt idx="56">
                  <c:v>39.799999999999997</c:v>
                </c:pt>
                <c:pt idx="57">
                  <c:v>39.35</c:v>
                </c:pt>
                <c:pt idx="58">
                  <c:v>38.9</c:v>
                </c:pt>
                <c:pt idx="59">
                  <c:v>38.450000000000003</c:v>
                </c:pt>
                <c:pt idx="60">
                  <c:v>38</c:v>
                </c:pt>
                <c:pt idx="61">
                  <c:v>37.450000000000003</c:v>
                </c:pt>
                <c:pt idx="62">
                  <c:v>36.9</c:v>
                </c:pt>
                <c:pt idx="63">
                  <c:v>36.35</c:v>
                </c:pt>
                <c:pt idx="64">
                  <c:v>35.799999999999997</c:v>
                </c:pt>
                <c:pt idx="65">
                  <c:v>35.25</c:v>
                </c:pt>
                <c:pt idx="66">
                  <c:v>34.700000000000003</c:v>
                </c:pt>
                <c:pt idx="67">
                  <c:v>34.15</c:v>
                </c:pt>
                <c:pt idx="68">
                  <c:v>33.6</c:v>
                </c:pt>
                <c:pt idx="69">
                  <c:v>33.049999999999997</c:v>
                </c:pt>
                <c:pt idx="70">
                  <c:v>32.5</c:v>
                </c:pt>
                <c:pt idx="71">
                  <c:v>31.85</c:v>
                </c:pt>
                <c:pt idx="72">
                  <c:v>31.2</c:v>
                </c:pt>
                <c:pt idx="73">
                  <c:v>30.55</c:v>
                </c:pt>
                <c:pt idx="74">
                  <c:v>29.9</c:v>
                </c:pt>
                <c:pt idx="75">
                  <c:v>29.25</c:v>
                </c:pt>
                <c:pt idx="76">
                  <c:v>28.6</c:v>
                </c:pt>
                <c:pt idx="77">
                  <c:v>27.95</c:v>
                </c:pt>
                <c:pt idx="78">
                  <c:v>27.3</c:v>
                </c:pt>
                <c:pt idx="79">
                  <c:v>26.65</c:v>
                </c:pt>
                <c:pt idx="80">
                  <c:v>26</c:v>
                </c:pt>
                <c:pt idx="81">
                  <c:v>25.25</c:v>
                </c:pt>
                <c:pt idx="82">
                  <c:v>24.5</c:v>
                </c:pt>
                <c:pt idx="83">
                  <c:v>23.75</c:v>
                </c:pt>
                <c:pt idx="84">
                  <c:v>23</c:v>
                </c:pt>
                <c:pt idx="85">
                  <c:v>22.25</c:v>
                </c:pt>
                <c:pt idx="86">
                  <c:v>21.5</c:v>
                </c:pt>
                <c:pt idx="87">
                  <c:v>20.75</c:v>
                </c:pt>
                <c:pt idx="88">
                  <c:v>20</c:v>
                </c:pt>
                <c:pt idx="89">
                  <c:v>19.25</c:v>
                </c:pt>
                <c:pt idx="90">
                  <c:v>18.5</c:v>
                </c:pt>
                <c:pt idx="91">
                  <c:v>17.649999999999999</c:v>
                </c:pt>
                <c:pt idx="92">
                  <c:v>16.8</c:v>
                </c:pt>
                <c:pt idx="93">
                  <c:v>15.95</c:v>
                </c:pt>
                <c:pt idx="94">
                  <c:v>15.1</c:v>
                </c:pt>
                <c:pt idx="95">
                  <c:v>14.25</c:v>
                </c:pt>
                <c:pt idx="96">
                  <c:v>13.4</c:v>
                </c:pt>
                <c:pt idx="97">
                  <c:v>12.55</c:v>
                </c:pt>
                <c:pt idx="98">
                  <c:v>11.7</c:v>
                </c:pt>
                <c:pt idx="99">
                  <c:v>10.85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DA-45B8-A39C-3BB24AB44A9E}"/>
            </c:ext>
          </c:extLst>
        </c:ser>
        <c:ser>
          <c:idx val="2"/>
          <c:order val="2"/>
          <c:tx>
            <c:strRef>
              <c:f>Bench_Neu_Dir_f_hexa!$G$10</c:f>
              <c:strCache>
                <c:ptCount val="1"/>
                <c:pt idx="0">
                  <c:v>hexa2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Bench_Neu_Dir_f_hexa!$E$11:$E$111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Bench_Neu_Dir_f_hexa!$G$11:$G$111</c:f>
              <c:numCache>
                <c:formatCode>General</c:formatCode>
                <c:ptCount val="101"/>
                <c:pt idx="0">
                  <c:v>50</c:v>
                </c:pt>
                <c:pt idx="1">
                  <c:v>50.075000000000003</c:v>
                </c:pt>
                <c:pt idx="2">
                  <c:v>50.15</c:v>
                </c:pt>
                <c:pt idx="3">
                  <c:v>50.225000000000001</c:v>
                </c:pt>
                <c:pt idx="4">
                  <c:v>50.3</c:v>
                </c:pt>
                <c:pt idx="5">
                  <c:v>50.375</c:v>
                </c:pt>
                <c:pt idx="6">
                  <c:v>50.4</c:v>
                </c:pt>
                <c:pt idx="7">
                  <c:v>50.424999999999997</c:v>
                </c:pt>
                <c:pt idx="8">
                  <c:v>50.45</c:v>
                </c:pt>
                <c:pt idx="9">
                  <c:v>50.475000000000001</c:v>
                </c:pt>
                <c:pt idx="10">
                  <c:v>50.5</c:v>
                </c:pt>
                <c:pt idx="11">
                  <c:v>50.475000000000001</c:v>
                </c:pt>
                <c:pt idx="12">
                  <c:v>50.45</c:v>
                </c:pt>
                <c:pt idx="13">
                  <c:v>50.424999999999997</c:v>
                </c:pt>
                <c:pt idx="14">
                  <c:v>50.4</c:v>
                </c:pt>
                <c:pt idx="15">
                  <c:v>50.375</c:v>
                </c:pt>
                <c:pt idx="16">
                  <c:v>50.3</c:v>
                </c:pt>
                <c:pt idx="17">
                  <c:v>50.225000000000001</c:v>
                </c:pt>
                <c:pt idx="18">
                  <c:v>50.15</c:v>
                </c:pt>
                <c:pt idx="19">
                  <c:v>50.075000000000003</c:v>
                </c:pt>
                <c:pt idx="20">
                  <c:v>50</c:v>
                </c:pt>
                <c:pt idx="21">
                  <c:v>49.875</c:v>
                </c:pt>
                <c:pt idx="22">
                  <c:v>49.75</c:v>
                </c:pt>
                <c:pt idx="23">
                  <c:v>49.625</c:v>
                </c:pt>
                <c:pt idx="24">
                  <c:v>49.5</c:v>
                </c:pt>
                <c:pt idx="25">
                  <c:v>49.375</c:v>
                </c:pt>
                <c:pt idx="26">
                  <c:v>49.2</c:v>
                </c:pt>
                <c:pt idx="27">
                  <c:v>49.024999999999999</c:v>
                </c:pt>
                <c:pt idx="28">
                  <c:v>48.85</c:v>
                </c:pt>
                <c:pt idx="29">
                  <c:v>48.674999999999997</c:v>
                </c:pt>
                <c:pt idx="30">
                  <c:v>48.5</c:v>
                </c:pt>
                <c:pt idx="31">
                  <c:v>48.274999999999999</c:v>
                </c:pt>
                <c:pt idx="32">
                  <c:v>48.05</c:v>
                </c:pt>
                <c:pt idx="33">
                  <c:v>47.825000000000003</c:v>
                </c:pt>
                <c:pt idx="34">
                  <c:v>47.6</c:v>
                </c:pt>
                <c:pt idx="35">
                  <c:v>47.375</c:v>
                </c:pt>
                <c:pt idx="36">
                  <c:v>47.1</c:v>
                </c:pt>
                <c:pt idx="37">
                  <c:v>46.825000000000003</c:v>
                </c:pt>
                <c:pt idx="38">
                  <c:v>46.55</c:v>
                </c:pt>
                <c:pt idx="39">
                  <c:v>46.274999999999999</c:v>
                </c:pt>
                <c:pt idx="40">
                  <c:v>46</c:v>
                </c:pt>
                <c:pt idx="41">
                  <c:v>45.674999999999997</c:v>
                </c:pt>
                <c:pt idx="42">
                  <c:v>45.35</c:v>
                </c:pt>
                <c:pt idx="43">
                  <c:v>45.024999999999999</c:v>
                </c:pt>
                <c:pt idx="44">
                  <c:v>44.7</c:v>
                </c:pt>
                <c:pt idx="45">
                  <c:v>44.375</c:v>
                </c:pt>
                <c:pt idx="46">
                  <c:v>44</c:v>
                </c:pt>
                <c:pt idx="47">
                  <c:v>43.625</c:v>
                </c:pt>
                <c:pt idx="48">
                  <c:v>43.25</c:v>
                </c:pt>
                <c:pt idx="49">
                  <c:v>42.875</c:v>
                </c:pt>
                <c:pt idx="50">
                  <c:v>42.5</c:v>
                </c:pt>
                <c:pt idx="51">
                  <c:v>42.075000000000003</c:v>
                </c:pt>
                <c:pt idx="52">
                  <c:v>41.65</c:v>
                </c:pt>
                <c:pt idx="53">
                  <c:v>41.225000000000001</c:v>
                </c:pt>
                <c:pt idx="54">
                  <c:v>40.799999999999997</c:v>
                </c:pt>
                <c:pt idx="55">
                  <c:v>40.375</c:v>
                </c:pt>
                <c:pt idx="56">
                  <c:v>39.9</c:v>
                </c:pt>
                <c:pt idx="57">
                  <c:v>39.424999999999997</c:v>
                </c:pt>
                <c:pt idx="58">
                  <c:v>38.950000000000003</c:v>
                </c:pt>
                <c:pt idx="59">
                  <c:v>38.475000000000001</c:v>
                </c:pt>
                <c:pt idx="60">
                  <c:v>38</c:v>
                </c:pt>
                <c:pt idx="61">
                  <c:v>37.475000000000001</c:v>
                </c:pt>
                <c:pt idx="62">
                  <c:v>36.950000000000003</c:v>
                </c:pt>
                <c:pt idx="63">
                  <c:v>36.424999999999997</c:v>
                </c:pt>
                <c:pt idx="64">
                  <c:v>35.9</c:v>
                </c:pt>
                <c:pt idx="65">
                  <c:v>35.375</c:v>
                </c:pt>
                <c:pt idx="66">
                  <c:v>34.799999999999997</c:v>
                </c:pt>
                <c:pt idx="67">
                  <c:v>34.225000000000001</c:v>
                </c:pt>
                <c:pt idx="68">
                  <c:v>33.65</c:v>
                </c:pt>
                <c:pt idx="69">
                  <c:v>33.075000000000003</c:v>
                </c:pt>
                <c:pt idx="70">
                  <c:v>32.5</c:v>
                </c:pt>
                <c:pt idx="71">
                  <c:v>31.875</c:v>
                </c:pt>
                <c:pt idx="72">
                  <c:v>31.25</c:v>
                </c:pt>
                <c:pt idx="73">
                  <c:v>30.625</c:v>
                </c:pt>
                <c:pt idx="74">
                  <c:v>30</c:v>
                </c:pt>
                <c:pt idx="75">
                  <c:v>29.375</c:v>
                </c:pt>
                <c:pt idx="76">
                  <c:v>28.7</c:v>
                </c:pt>
                <c:pt idx="77">
                  <c:v>28.024999999999999</c:v>
                </c:pt>
                <c:pt idx="78">
                  <c:v>27.35</c:v>
                </c:pt>
                <c:pt idx="79">
                  <c:v>26.675000000000001</c:v>
                </c:pt>
                <c:pt idx="80">
                  <c:v>26</c:v>
                </c:pt>
                <c:pt idx="81">
                  <c:v>25.274999999999999</c:v>
                </c:pt>
                <c:pt idx="82">
                  <c:v>24.55</c:v>
                </c:pt>
                <c:pt idx="83">
                  <c:v>23.824999999999999</c:v>
                </c:pt>
                <c:pt idx="84">
                  <c:v>23.1</c:v>
                </c:pt>
                <c:pt idx="85">
                  <c:v>22.375</c:v>
                </c:pt>
                <c:pt idx="86">
                  <c:v>21.6</c:v>
                </c:pt>
                <c:pt idx="87">
                  <c:v>20.824999999999999</c:v>
                </c:pt>
                <c:pt idx="88">
                  <c:v>20.05</c:v>
                </c:pt>
                <c:pt idx="89">
                  <c:v>19.274999999999999</c:v>
                </c:pt>
                <c:pt idx="90">
                  <c:v>18.5</c:v>
                </c:pt>
                <c:pt idx="91">
                  <c:v>17.675000000000001</c:v>
                </c:pt>
                <c:pt idx="92">
                  <c:v>16.850000000000001</c:v>
                </c:pt>
                <c:pt idx="93">
                  <c:v>16.024999999999999</c:v>
                </c:pt>
                <c:pt idx="94">
                  <c:v>15.2</c:v>
                </c:pt>
                <c:pt idx="95">
                  <c:v>14.375</c:v>
                </c:pt>
                <c:pt idx="96">
                  <c:v>13.5</c:v>
                </c:pt>
                <c:pt idx="97">
                  <c:v>12.625</c:v>
                </c:pt>
                <c:pt idx="98">
                  <c:v>11.75</c:v>
                </c:pt>
                <c:pt idx="99">
                  <c:v>10.875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DA-45B8-A39C-3BB24AB44A9E}"/>
            </c:ext>
          </c:extLst>
        </c:ser>
        <c:ser>
          <c:idx val="3"/>
          <c:order val="3"/>
          <c:tx>
            <c:strRef>
              <c:f>Bench_Neu_Dir_f_hexa!$H$10</c:f>
              <c:strCache>
                <c:ptCount val="1"/>
                <c:pt idx="0">
                  <c:v>hexa3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Bench_Neu_Dir_f_hexa!$E$11:$E$111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Bench_Neu_Dir_f_hexa!$H$11:$H$111</c:f>
              <c:numCache>
                <c:formatCode>General</c:formatCode>
                <c:ptCount val="101"/>
                <c:pt idx="0">
                  <c:v>50</c:v>
                </c:pt>
                <c:pt idx="1">
                  <c:v>50.087000000000003</c:v>
                </c:pt>
                <c:pt idx="2">
                  <c:v>50.174999999999997</c:v>
                </c:pt>
                <c:pt idx="3">
                  <c:v>50.25</c:v>
                </c:pt>
                <c:pt idx="4">
                  <c:v>50.311999999999998</c:v>
                </c:pt>
                <c:pt idx="5">
                  <c:v>50.375</c:v>
                </c:pt>
                <c:pt idx="6">
                  <c:v>50.411999999999999</c:v>
                </c:pt>
                <c:pt idx="7">
                  <c:v>50.45</c:v>
                </c:pt>
                <c:pt idx="8">
                  <c:v>50.475000000000001</c:v>
                </c:pt>
                <c:pt idx="9">
                  <c:v>50.487000000000002</c:v>
                </c:pt>
                <c:pt idx="10">
                  <c:v>50.5</c:v>
                </c:pt>
                <c:pt idx="11">
                  <c:v>50.487000000000002</c:v>
                </c:pt>
                <c:pt idx="12">
                  <c:v>50.475000000000001</c:v>
                </c:pt>
                <c:pt idx="13">
                  <c:v>50.45</c:v>
                </c:pt>
                <c:pt idx="14">
                  <c:v>50.411999999999999</c:v>
                </c:pt>
                <c:pt idx="15">
                  <c:v>50.375</c:v>
                </c:pt>
                <c:pt idx="16">
                  <c:v>50.311999999999998</c:v>
                </c:pt>
                <c:pt idx="17">
                  <c:v>50.25</c:v>
                </c:pt>
                <c:pt idx="18">
                  <c:v>50.174999999999997</c:v>
                </c:pt>
                <c:pt idx="19">
                  <c:v>50.087000000000003</c:v>
                </c:pt>
                <c:pt idx="20">
                  <c:v>50</c:v>
                </c:pt>
                <c:pt idx="21">
                  <c:v>49.887</c:v>
                </c:pt>
                <c:pt idx="22">
                  <c:v>49.774999999999999</c:v>
                </c:pt>
                <c:pt idx="23">
                  <c:v>49.65</c:v>
                </c:pt>
                <c:pt idx="24">
                  <c:v>49.512</c:v>
                </c:pt>
                <c:pt idx="25">
                  <c:v>49.375</c:v>
                </c:pt>
                <c:pt idx="26">
                  <c:v>49.212000000000003</c:v>
                </c:pt>
                <c:pt idx="27">
                  <c:v>49.05</c:v>
                </c:pt>
                <c:pt idx="28">
                  <c:v>48.875</c:v>
                </c:pt>
                <c:pt idx="29">
                  <c:v>48.686999999999998</c:v>
                </c:pt>
                <c:pt idx="30">
                  <c:v>48.5</c:v>
                </c:pt>
                <c:pt idx="31">
                  <c:v>48.286999999999999</c:v>
                </c:pt>
                <c:pt idx="32">
                  <c:v>48.075000000000003</c:v>
                </c:pt>
                <c:pt idx="33">
                  <c:v>47.85</c:v>
                </c:pt>
                <c:pt idx="34">
                  <c:v>47.612000000000002</c:v>
                </c:pt>
                <c:pt idx="35">
                  <c:v>47.375</c:v>
                </c:pt>
                <c:pt idx="36">
                  <c:v>47.112000000000002</c:v>
                </c:pt>
                <c:pt idx="37">
                  <c:v>46.85</c:v>
                </c:pt>
                <c:pt idx="38">
                  <c:v>46.575000000000003</c:v>
                </c:pt>
                <c:pt idx="39">
                  <c:v>46.286999999999999</c:v>
                </c:pt>
                <c:pt idx="40">
                  <c:v>46</c:v>
                </c:pt>
                <c:pt idx="41">
                  <c:v>45.686999999999998</c:v>
                </c:pt>
                <c:pt idx="42">
                  <c:v>45.375</c:v>
                </c:pt>
                <c:pt idx="43">
                  <c:v>45.05</c:v>
                </c:pt>
                <c:pt idx="44">
                  <c:v>44.712000000000003</c:v>
                </c:pt>
                <c:pt idx="45">
                  <c:v>44.375</c:v>
                </c:pt>
                <c:pt idx="46">
                  <c:v>44.012</c:v>
                </c:pt>
                <c:pt idx="47">
                  <c:v>43.65</c:v>
                </c:pt>
                <c:pt idx="48">
                  <c:v>43.274999999999999</c:v>
                </c:pt>
                <c:pt idx="49">
                  <c:v>42.887</c:v>
                </c:pt>
                <c:pt idx="50">
                  <c:v>42.5</c:v>
                </c:pt>
                <c:pt idx="51">
                  <c:v>42.087000000000003</c:v>
                </c:pt>
                <c:pt idx="52">
                  <c:v>41.674999999999997</c:v>
                </c:pt>
                <c:pt idx="53">
                  <c:v>41.25</c:v>
                </c:pt>
                <c:pt idx="54">
                  <c:v>40.811999999999998</c:v>
                </c:pt>
                <c:pt idx="55">
                  <c:v>40.375</c:v>
                </c:pt>
                <c:pt idx="56">
                  <c:v>39.911999999999999</c:v>
                </c:pt>
                <c:pt idx="57">
                  <c:v>39.450000000000003</c:v>
                </c:pt>
                <c:pt idx="58">
                  <c:v>38.975000000000001</c:v>
                </c:pt>
                <c:pt idx="59">
                  <c:v>38.487000000000002</c:v>
                </c:pt>
                <c:pt idx="60">
                  <c:v>38</c:v>
                </c:pt>
                <c:pt idx="61">
                  <c:v>37.487000000000002</c:v>
                </c:pt>
                <c:pt idx="62">
                  <c:v>36.975000000000001</c:v>
                </c:pt>
                <c:pt idx="63">
                  <c:v>36.450000000000003</c:v>
                </c:pt>
                <c:pt idx="64">
                  <c:v>35.911999999999999</c:v>
                </c:pt>
                <c:pt idx="65">
                  <c:v>35.375</c:v>
                </c:pt>
                <c:pt idx="66">
                  <c:v>34.811999999999998</c:v>
                </c:pt>
                <c:pt idx="67">
                  <c:v>34.25</c:v>
                </c:pt>
                <c:pt idx="68">
                  <c:v>33.674999999999997</c:v>
                </c:pt>
                <c:pt idx="69">
                  <c:v>33.087000000000003</c:v>
                </c:pt>
                <c:pt idx="70">
                  <c:v>32.5</c:v>
                </c:pt>
                <c:pt idx="71">
                  <c:v>31.887</c:v>
                </c:pt>
                <c:pt idx="72">
                  <c:v>31.274999999999999</c:v>
                </c:pt>
                <c:pt idx="73">
                  <c:v>30.65</c:v>
                </c:pt>
                <c:pt idx="74">
                  <c:v>30.012</c:v>
                </c:pt>
                <c:pt idx="75">
                  <c:v>29.375</c:v>
                </c:pt>
                <c:pt idx="76">
                  <c:v>28.712</c:v>
                </c:pt>
                <c:pt idx="77">
                  <c:v>28.05</c:v>
                </c:pt>
                <c:pt idx="78">
                  <c:v>27.375</c:v>
                </c:pt>
                <c:pt idx="79">
                  <c:v>26.687000000000001</c:v>
                </c:pt>
                <c:pt idx="80">
                  <c:v>26</c:v>
                </c:pt>
                <c:pt idx="81">
                  <c:v>25.286999999999999</c:v>
                </c:pt>
                <c:pt idx="82">
                  <c:v>24.574999999999999</c:v>
                </c:pt>
                <c:pt idx="83">
                  <c:v>23.85</c:v>
                </c:pt>
                <c:pt idx="84">
                  <c:v>23.111999999999998</c:v>
                </c:pt>
                <c:pt idx="85">
                  <c:v>22.375</c:v>
                </c:pt>
                <c:pt idx="86">
                  <c:v>21.611999999999998</c:v>
                </c:pt>
                <c:pt idx="87">
                  <c:v>20.85</c:v>
                </c:pt>
                <c:pt idx="88">
                  <c:v>20.074999999999999</c:v>
                </c:pt>
                <c:pt idx="89">
                  <c:v>19.286999999999999</c:v>
                </c:pt>
                <c:pt idx="90">
                  <c:v>18.5</c:v>
                </c:pt>
                <c:pt idx="91">
                  <c:v>17.687999999999999</c:v>
                </c:pt>
                <c:pt idx="92">
                  <c:v>16.875</c:v>
                </c:pt>
                <c:pt idx="93">
                  <c:v>16.05</c:v>
                </c:pt>
                <c:pt idx="94">
                  <c:v>15.212999999999999</c:v>
                </c:pt>
                <c:pt idx="95">
                  <c:v>14.375</c:v>
                </c:pt>
                <c:pt idx="96">
                  <c:v>13.513</c:v>
                </c:pt>
                <c:pt idx="97">
                  <c:v>12.65</c:v>
                </c:pt>
                <c:pt idx="98">
                  <c:v>11.775</c:v>
                </c:pt>
                <c:pt idx="99">
                  <c:v>10.888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DA-45B8-A39C-3BB24AB44A9E}"/>
            </c:ext>
          </c:extLst>
        </c:ser>
        <c:ser>
          <c:idx val="4"/>
          <c:order val="4"/>
          <c:tx>
            <c:strRef>
              <c:f>Bench_Neu_Dir_f_hexa!$I$10</c:f>
              <c:strCache>
                <c:ptCount val="1"/>
                <c:pt idx="0">
                  <c:v>hexa4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Bench_Neu_Dir_f_hexa!$E$11:$E$111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Bench_Neu_Dir_f_hexa!$I$11:$I$111</c:f>
              <c:numCache>
                <c:formatCode>General</c:formatCode>
                <c:ptCount val="101"/>
                <c:pt idx="0">
                  <c:v>50</c:v>
                </c:pt>
                <c:pt idx="1">
                  <c:v>50.094000000000001</c:v>
                </c:pt>
                <c:pt idx="2">
                  <c:v>50.177999999999997</c:v>
                </c:pt>
                <c:pt idx="3">
                  <c:v>50.253</c:v>
                </c:pt>
                <c:pt idx="4">
                  <c:v>50.319000000000003</c:v>
                </c:pt>
                <c:pt idx="5">
                  <c:v>50.375</c:v>
                </c:pt>
                <c:pt idx="6">
                  <c:v>50.418999999999997</c:v>
                </c:pt>
                <c:pt idx="7">
                  <c:v>50.453000000000003</c:v>
                </c:pt>
                <c:pt idx="8">
                  <c:v>50.478000000000002</c:v>
                </c:pt>
                <c:pt idx="9">
                  <c:v>50.494</c:v>
                </c:pt>
                <c:pt idx="10">
                  <c:v>50.5</c:v>
                </c:pt>
                <c:pt idx="11">
                  <c:v>50.494</c:v>
                </c:pt>
                <c:pt idx="12">
                  <c:v>50.478000000000002</c:v>
                </c:pt>
                <c:pt idx="13">
                  <c:v>50.453000000000003</c:v>
                </c:pt>
                <c:pt idx="14">
                  <c:v>50.418999999999997</c:v>
                </c:pt>
                <c:pt idx="15">
                  <c:v>50.375</c:v>
                </c:pt>
                <c:pt idx="16">
                  <c:v>50.319000000000003</c:v>
                </c:pt>
                <c:pt idx="17">
                  <c:v>50.253</c:v>
                </c:pt>
                <c:pt idx="18">
                  <c:v>50.177999999999997</c:v>
                </c:pt>
                <c:pt idx="19">
                  <c:v>50.094000000000001</c:v>
                </c:pt>
                <c:pt idx="20">
                  <c:v>50</c:v>
                </c:pt>
                <c:pt idx="21">
                  <c:v>49.893999999999998</c:v>
                </c:pt>
                <c:pt idx="22">
                  <c:v>49.777999999999999</c:v>
                </c:pt>
                <c:pt idx="23">
                  <c:v>49.652999999999999</c:v>
                </c:pt>
                <c:pt idx="24">
                  <c:v>49.518999999999998</c:v>
                </c:pt>
                <c:pt idx="25">
                  <c:v>49.375</c:v>
                </c:pt>
                <c:pt idx="26">
                  <c:v>49.219000000000001</c:v>
                </c:pt>
                <c:pt idx="27">
                  <c:v>49.052999999999997</c:v>
                </c:pt>
                <c:pt idx="28">
                  <c:v>48.878</c:v>
                </c:pt>
                <c:pt idx="29">
                  <c:v>48.694000000000003</c:v>
                </c:pt>
                <c:pt idx="30">
                  <c:v>48.5</c:v>
                </c:pt>
                <c:pt idx="31">
                  <c:v>48.293999999999997</c:v>
                </c:pt>
                <c:pt idx="32">
                  <c:v>48.078000000000003</c:v>
                </c:pt>
                <c:pt idx="33">
                  <c:v>47.853000000000002</c:v>
                </c:pt>
                <c:pt idx="34">
                  <c:v>47.619</c:v>
                </c:pt>
                <c:pt idx="35">
                  <c:v>47.375</c:v>
                </c:pt>
                <c:pt idx="36">
                  <c:v>47.119</c:v>
                </c:pt>
                <c:pt idx="37">
                  <c:v>46.853000000000002</c:v>
                </c:pt>
                <c:pt idx="38">
                  <c:v>46.578000000000003</c:v>
                </c:pt>
                <c:pt idx="39">
                  <c:v>46.293999999999997</c:v>
                </c:pt>
                <c:pt idx="40">
                  <c:v>46</c:v>
                </c:pt>
                <c:pt idx="41">
                  <c:v>45.694000000000003</c:v>
                </c:pt>
                <c:pt idx="42">
                  <c:v>45.378</c:v>
                </c:pt>
                <c:pt idx="43">
                  <c:v>45.052999999999997</c:v>
                </c:pt>
                <c:pt idx="44">
                  <c:v>44.719000000000001</c:v>
                </c:pt>
                <c:pt idx="45">
                  <c:v>44.375</c:v>
                </c:pt>
                <c:pt idx="46">
                  <c:v>44.018999999999998</c:v>
                </c:pt>
                <c:pt idx="47">
                  <c:v>43.652999999999999</c:v>
                </c:pt>
                <c:pt idx="48">
                  <c:v>43.277999999999999</c:v>
                </c:pt>
                <c:pt idx="49">
                  <c:v>42.893999999999998</c:v>
                </c:pt>
                <c:pt idx="50">
                  <c:v>42.5</c:v>
                </c:pt>
                <c:pt idx="51">
                  <c:v>42.094000000000001</c:v>
                </c:pt>
                <c:pt idx="52">
                  <c:v>41.677999999999997</c:v>
                </c:pt>
                <c:pt idx="53">
                  <c:v>41.253</c:v>
                </c:pt>
                <c:pt idx="54">
                  <c:v>40.819000000000003</c:v>
                </c:pt>
                <c:pt idx="55">
                  <c:v>40.375</c:v>
                </c:pt>
                <c:pt idx="56">
                  <c:v>39.918999999999997</c:v>
                </c:pt>
                <c:pt idx="57">
                  <c:v>39.453000000000003</c:v>
                </c:pt>
                <c:pt idx="58">
                  <c:v>38.978000000000002</c:v>
                </c:pt>
                <c:pt idx="59">
                  <c:v>38.494</c:v>
                </c:pt>
                <c:pt idx="60">
                  <c:v>38</c:v>
                </c:pt>
                <c:pt idx="61">
                  <c:v>37.494</c:v>
                </c:pt>
                <c:pt idx="62">
                  <c:v>36.978000000000002</c:v>
                </c:pt>
                <c:pt idx="63">
                  <c:v>36.453000000000003</c:v>
                </c:pt>
                <c:pt idx="64">
                  <c:v>35.918999999999997</c:v>
                </c:pt>
                <c:pt idx="65">
                  <c:v>35.375</c:v>
                </c:pt>
                <c:pt idx="66">
                  <c:v>34.819000000000003</c:v>
                </c:pt>
                <c:pt idx="67">
                  <c:v>34.253</c:v>
                </c:pt>
                <c:pt idx="68">
                  <c:v>33.677999999999997</c:v>
                </c:pt>
                <c:pt idx="69">
                  <c:v>33.094000000000001</c:v>
                </c:pt>
                <c:pt idx="70">
                  <c:v>32.5</c:v>
                </c:pt>
                <c:pt idx="71">
                  <c:v>31.893999999999998</c:v>
                </c:pt>
                <c:pt idx="72">
                  <c:v>31.277999999999999</c:v>
                </c:pt>
                <c:pt idx="73">
                  <c:v>30.652999999999999</c:v>
                </c:pt>
                <c:pt idx="74">
                  <c:v>30.018999999999998</c:v>
                </c:pt>
                <c:pt idx="75">
                  <c:v>29.375</c:v>
                </c:pt>
                <c:pt idx="76">
                  <c:v>28.719000000000001</c:v>
                </c:pt>
                <c:pt idx="77">
                  <c:v>28.053000000000001</c:v>
                </c:pt>
                <c:pt idx="78">
                  <c:v>27.378</c:v>
                </c:pt>
                <c:pt idx="79">
                  <c:v>26.693999999999999</c:v>
                </c:pt>
                <c:pt idx="80">
                  <c:v>26</c:v>
                </c:pt>
                <c:pt idx="81">
                  <c:v>25.294</c:v>
                </c:pt>
                <c:pt idx="82">
                  <c:v>24.577999999999999</c:v>
                </c:pt>
                <c:pt idx="83">
                  <c:v>23.853000000000002</c:v>
                </c:pt>
                <c:pt idx="84">
                  <c:v>23.119</c:v>
                </c:pt>
                <c:pt idx="85">
                  <c:v>22.375</c:v>
                </c:pt>
                <c:pt idx="86">
                  <c:v>21.619</c:v>
                </c:pt>
                <c:pt idx="87">
                  <c:v>20.853000000000002</c:v>
                </c:pt>
                <c:pt idx="88">
                  <c:v>20.077999999999999</c:v>
                </c:pt>
                <c:pt idx="89">
                  <c:v>19.294</c:v>
                </c:pt>
                <c:pt idx="90">
                  <c:v>18.5</c:v>
                </c:pt>
                <c:pt idx="91">
                  <c:v>17.693999999999999</c:v>
                </c:pt>
                <c:pt idx="92">
                  <c:v>16.878</c:v>
                </c:pt>
                <c:pt idx="93">
                  <c:v>16.053000000000001</c:v>
                </c:pt>
                <c:pt idx="94">
                  <c:v>15.218999999999999</c:v>
                </c:pt>
                <c:pt idx="95">
                  <c:v>14.375</c:v>
                </c:pt>
                <c:pt idx="96">
                  <c:v>13.519</c:v>
                </c:pt>
                <c:pt idx="97">
                  <c:v>12.653</c:v>
                </c:pt>
                <c:pt idx="98">
                  <c:v>11.778</c:v>
                </c:pt>
                <c:pt idx="99">
                  <c:v>10.894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DA-45B8-A39C-3BB24AB4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344672"/>
        <c:axId val="1698360992"/>
      </c:scatterChart>
      <c:valAx>
        <c:axId val="16983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60992"/>
        <c:crosses val="autoZero"/>
        <c:crossBetween val="midCat"/>
      </c:valAx>
      <c:valAx>
        <c:axId val="16983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4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232410</xdr:colOff>
      <xdr:row>5</xdr:row>
      <xdr:rowOff>74294</xdr:rowOff>
    </xdr:from>
    <xdr:to>
      <xdr:col>18</xdr:col>
      <xdr:colOff>499110</xdr:colOff>
      <xdr:row>27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33468-BC4A-3B57-89AA-237F01093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232410</xdr:colOff>
      <xdr:row>5</xdr:row>
      <xdr:rowOff>74294</xdr:rowOff>
    </xdr:from>
    <xdr:to>
      <xdr:col>18</xdr:col>
      <xdr:colOff>499110</xdr:colOff>
      <xdr:row>27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2F245-63CF-4360-AB70-39410665A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20</xdr:row>
      <xdr:rowOff>91440</xdr:rowOff>
    </xdr:from>
    <xdr:to>
      <xdr:col>23</xdr:col>
      <xdr:colOff>274320</xdr:colOff>
      <xdr:row>48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FAD8B-9678-481B-B161-21D78CF81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22</xdr:row>
      <xdr:rowOff>66675</xdr:rowOff>
    </xdr:from>
    <xdr:to>
      <xdr:col>29</xdr:col>
      <xdr:colOff>76200</xdr:colOff>
      <xdr:row>50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FED76-B41E-493D-B5B6-E58EB4154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B984-CEB4-4E5C-A107-D6E924FCB5ED}">
  <dimension ref="A1:G110"/>
  <sheetViews>
    <sheetView workbookViewId="0">
      <selection activeCell="P3" sqref="P3"/>
    </sheetView>
  </sheetViews>
  <sheetFormatPr defaultRowHeight="14.4" x14ac:dyDescent="0.55000000000000004"/>
  <cols>
    <col min="6" max="6" width="13.1015625" bestFit="1" customWidth="1"/>
  </cols>
  <sheetData>
    <row r="1" spans="1:7" x14ac:dyDescent="0.55000000000000004">
      <c r="A1" t="s">
        <v>0</v>
      </c>
    </row>
    <row r="2" spans="1:7" x14ac:dyDescent="0.55000000000000004">
      <c r="A2" t="s">
        <v>1</v>
      </c>
      <c r="B2" t="s">
        <v>2</v>
      </c>
      <c r="C2">
        <v>1</v>
      </c>
    </row>
    <row r="3" spans="1:7" x14ac:dyDescent="0.55000000000000004">
      <c r="A3" t="s">
        <v>3</v>
      </c>
      <c r="B3" t="s">
        <v>2</v>
      </c>
      <c r="C3">
        <v>10</v>
      </c>
    </row>
    <row r="5" spans="1:7" x14ac:dyDescent="0.55000000000000004">
      <c r="A5" t="s">
        <v>4</v>
      </c>
      <c r="B5">
        <v>1E-3</v>
      </c>
      <c r="D5" t="s">
        <v>5</v>
      </c>
      <c r="E5" s="1">
        <v>1E-3</v>
      </c>
    </row>
    <row r="7" spans="1:7" x14ac:dyDescent="0.55000000000000004">
      <c r="A7" t="s">
        <v>6</v>
      </c>
      <c r="B7" s="1">
        <f>1/10*(C3-C2+50*B5/E5)</f>
        <v>5.9</v>
      </c>
      <c r="D7" t="s">
        <v>7</v>
      </c>
      <c r="E7">
        <f>C2</f>
        <v>1</v>
      </c>
    </row>
    <row r="8" spans="1:7" x14ac:dyDescent="0.55000000000000004">
      <c r="B8" s="1"/>
    </row>
    <row r="9" spans="1:7" x14ac:dyDescent="0.55000000000000004">
      <c r="A9" t="s">
        <v>8</v>
      </c>
      <c r="B9" s="8" t="s">
        <v>9</v>
      </c>
      <c r="C9" s="8"/>
      <c r="E9" t="s">
        <v>8</v>
      </c>
      <c r="F9" s="1" t="s">
        <v>10</v>
      </c>
      <c r="G9" s="1"/>
    </row>
    <row r="10" spans="1:7" x14ac:dyDescent="0.55000000000000004">
      <c r="A10">
        <v>0</v>
      </c>
      <c r="B10" s="7">
        <f>-$B$5/(2*$E$5)*A10^2+$B$7*A10+$E$7</f>
        <v>1</v>
      </c>
      <c r="C10" s="7"/>
      <c r="E10">
        <v>0</v>
      </c>
      <c r="F10" s="2">
        <v>1</v>
      </c>
    </row>
    <row r="11" spans="1:7" x14ac:dyDescent="0.55000000000000004">
      <c r="A11">
        <v>0.1</v>
      </c>
      <c r="B11" s="7">
        <f t="shared" ref="B11:B74" si="0">-$B$5/(2*$E$5)*A11^2+$B$7*A11+$E$7</f>
        <v>1.585</v>
      </c>
      <c r="C11" s="7"/>
      <c r="E11">
        <v>0.1</v>
      </c>
      <c r="F11" s="2">
        <v>1.54</v>
      </c>
    </row>
    <row r="12" spans="1:7" x14ac:dyDescent="0.55000000000000004">
      <c r="A12">
        <v>0.2</v>
      </c>
      <c r="B12" s="7">
        <f t="shared" si="0"/>
        <v>2.16</v>
      </c>
      <c r="C12" s="7"/>
      <c r="E12">
        <v>0.2</v>
      </c>
      <c r="F12" s="2">
        <v>2.08</v>
      </c>
    </row>
    <row r="13" spans="1:7" x14ac:dyDescent="0.55000000000000004">
      <c r="A13">
        <v>0.3</v>
      </c>
      <c r="B13" s="7">
        <f t="shared" si="0"/>
        <v>2.7250000000000001</v>
      </c>
      <c r="C13" s="7"/>
      <c r="E13">
        <v>0.3</v>
      </c>
      <c r="F13" s="2">
        <v>2.62</v>
      </c>
    </row>
    <row r="14" spans="1:7" x14ac:dyDescent="0.55000000000000004">
      <c r="A14">
        <v>0.4</v>
      </c>
      <c r="B14" s="7">
        <f t="shared" si="0"/>
        <v>3.2800000000000002</v>
      </c>
      <c r="C14" s="7"/>
      <c r="E14">
        <v>0.4</v>
      </c>
      <c r="F14" s="2">
        <v>3.16</v>
      </c>
    </row>
    <row r="15" spans="1:7" x14ac:dyDescent="0.55000000000000004">
      <c r="A15">
        <v>0.5</v>
      </c>
      <c r="B15" s="7">
        <f t="shared" si="0"/>
        <v>3.8250000000000002</v>
      </c>
      <c r="C15" s="7"/>
      <c r="E15">
        <v>0.5</v>
      </c>
      <c r="F15" s="2">
        <v>3.7</v>
      </c>
    </row>
    <row r="16" spans="1:7" x14ac:dyDescent="0.55000000000000004">
      <c r="A16">
        <v>0.6</v>
      </c>
      <c r="B16" s="7">
        <f t="shared" si="0"/>
        <v>4.3599999999999994</v>
      </c>
      <c r="C16" s="7"/>
      <c r="E16">
        <v>0.6</v>
      </c>
      <c r="F16" s="2">
        <v>4.24</v>
      </c>
    </row>
    <row r="17" spans="1:6" x14ac:dyDescent="0.55000000000000004">
      <c r="A17">
        <v>0.7</v>
      </c>
      <c r="B17" s="7">
        <f t="shared" si="0"/>
        <v>4.8849999999999998</v>
      </c>
      <c r="C17" s="7"/>
      <c r="E17">
        <v>0.7</v>
      </c>
      <c r="F17" s="2">
        <v>4.78</v>
      </c>
    </row>
    <row r="18" spans="1:6" x14ac:dyDescent="0.55000000000000004">
      <c r="A18">
        <v>0.8</v>
      </c>
      <c r="B18" s="7">
        <f t="shared" si="0"/>
        <v>5.4</v>
      </c>
      <c r="C18" s="7"/>
      <c r="E18">
        <v>0.8</v>
      </c>
      <c r="F18" s="2">
        <v>5.32</v>
      </c>
    </row>
    <row r="19" spans="1:6" x14ac:dyDescent="0.55000000000000004">
      <c r="A19">
        <v>0.9</v>
      </c>
      <c r="B19" s="7">
        <f t="shared" si="0"/>
        <v>5.9050000000000002</v>
      </c>
      <c r="C19" s="7"/>
      <c r="E19">
        <v>0.9</v>
      </c>
      <c r="F19" s="2">
        <v>5.86</v>
      </c>
    </row>
    <row r="20" spans="1:6" x14ac:dyDescent="0.55000000000000004">
      <c r="A20">
        <v>1</v>
      </c>
      <c r="B20" s="7">
        <f t="shared" si="0"/>
        <v>6.4</v>
      </c>
      <c r="C20" s="7"/>
      <c r="E20">
        <v>1</v>
      </c>
      <c r="F20" s="2">
        <v>6.4</v>
      </c>
    </row>
    <row r="21" spans="1:6" x14ac:dyDescent="0.55000000000000004">
      <c r="A21">
        <v>1.1000000000000001</v>
      </c>
      <c r="B21" s="7">
        <f t="shared" si="0"/>
        <v>6.8850000000000007</v>
      </c>
      <c r="C21" s="7"/>
      <c r="E21">
        <v>1.1000000000000001</v>
      </c>
      <c r="F21" s="2">
        <v>6.84</v>
      </c>
    </row>
    <row r="22" spans="1:6" x14ac:dyDescent="0.55000000000000004">
      <c r="A22">
        <v>1.2</v>
      </c>
      <c r="B22" s="7">
        <f t="shared" si="0"/>
        <v>7.36</v>
      </c>
      <c r="C22" s="7"/>
      <c r="E22">
        <v>1.2</v>
      </c>
      <c r="F22" s="2">
        <v>7.28</v>
      </c>
    </row>
    <row r="23" spans="1:6" x14ac:dyDescent="0.55000000000000004">
      <c r="A23">
        <v>1.3</v>
      </c>
      <c r="B23" s="7">
        <f t="shared" si="0"/>
        <v>7.8250000000000011</v>
      </c>
      <c r="C23" s="7"/>
      <c r="E23">
        <v>1.3</v>
      </c>
      <c r="F23" s="2">
        <v>7.72</v>
      </c>
    </row>
    <row r="24" spans="1:6" x14ac:dyDescent="0.55000000000000004">
      <c r="A24">
        <v>1.4</v>
      </c>
      <c r="B24" s="7">
        <f t="shared" si="0"/>
        <v>8.2800000000000011</v>
      </c>
      <c r="C24" s="7"/>
      <c r="E24">
        <v>1.4</v>
      </c>
      <c r="F24" s="2">
        <v>8.16</v>
      </c>
    </row>
    <row r="25" spans="1:6" x14ac:dyDescent="0.55000000000000004">
      <c r="A25">
        <v>1.5</v>
      </c>
      <c r="B25" s="7">
        <f t="shared" si="0"/>
        <v>8.7250000000000014</v>
      </c>
      <c r="C25" s="7"/>
      <c r="E25">
        <v>1.5</v>
      </c>
      <c r="F25" s="2">
        <v>8.6</v>
      </c>
    </row>
    <row r="26" spans="1:6" x14ac:dyDescent="0.55000000000000004">
      <c r="A26">
        <v>1.6</v>
      </c>
      <c r="B26" s="7">
        <f t="shared" si="0"/>
        <v>9.16</v>
      </c>
      <c r="C26" s="7"/>
      <c r="E26">
        <v>1.6</v>
      </c>
      <c r="F26" s="2">
        <v>9.0399999999999991</v>
      </c>
    </row>
    <row r="27" spans="1:6" x14ac:dyDescent="0.55000000000000004">
      <c r="A27">
        <v>1.7</v>
      </c>
      <c r="B27" s="7">
        <f t="shared" si="0"/>
        <v>9.5850000000000009</v>
      </c>
      <c r="C27" s="7"/>
      <c r="E27">
        <v>1.7</v>
      </c>
      <c r="F27" s="2">
        <v>9.48</v>
      </c>
    </row>
    <row r="28" spans="1:6" x14ac:dyDescent="0.55000000000000004">
      <c r="A28">
        <v>1.8</v>
      </c>
      <c r="B28" s="7">
        <f t="shared" si="0"/>
        <v>10</v>
      </c>
      <c r="C28" s="7"/>
      <c r="E28">
        <v>1.8</v>
      </c>
      <c r="F28" s="2">
        <v>9.92</v>
      </c>
    </row>
    <row r="29" spans="1:6" x14ac:dyDescent="0.55000000000000004">
      <c r="A29">
        <v>1.9</v>
      </c>
      <c r="B29" s="7">
        <f t="shared" si="0"/>
        <v>10.405000000000001</v>
      </c>
      <c r="C29" s="7"/>
      <c r="E29">
        <v>1.9</v>
      </c>
      <c r="F29" s="2">
        <v>10.36</v>
      </c>
    </row>
    <row r="30" spans="1:6" x14ac:dyDescent="0.55000000000000004">
      <c r="A30">
        <v>2</v>
      </c>
      <c r="B30" s="7">
        <f t="shared" si="0"/>
        <v>10.8</v>
      </c>
      <c r="C30" s="7"/>
      <c r="E30">
        <v>2</v>
      </c>
      <c r="F30" s="2">
        <v>10.8</v>
      </c>
    </row>
    <row r="31" spans="1:6" x14ac:dyDescent="0.55000000000000004">
      <c r="A31">
        <v>2.1</v>
      </c>
      <c r="B31" s="7">
        <f t="shared" si="0"/>
        <v>11.185</v>
      </c>
      <c r="C31" s="7"/>
      <c r="E31">
        <v>2.1</v>
      </c>
      <c r="F31" s="2">
        <v>11.14</v>
      </c>
    </row>
    <row r="32" spans="1:6" x14ac:dyDescent="0.55000000000000004">
      <c r="A32">
        <v>2.2000000000000002</v>
      </c>
      <c r="B32" s="7">
        <f t="shared" si="0"/>
        <v>11.560000000000002</v>
      </c>
      <c r="C32" s="7"/>
      <c r="E32">
        <v>2.2000000000000002</v>
      </c>
      <c r="F32" s="2">
        <v>11.48</v>
      </c>
    </row>
    <row r="33" spans="1:6" x14ac:dyDescent="0.55000000000000004">
      <c r="A33">
        <v>2.2999999999999998</v>
      </c>
      <c r="B33" s="7">
        <f t="shared" si="0"/>
        <v>11.925000000000001</v>
      </c>
      <c r="C33" s="7"/>
      <c r="E33">
        <v>2.2999999999999998</v>
      </c>
      <c r="F33" s="2">
        <v>11.82</v>
      </c>
    </row>
    <row r="34" spans="1:6" x14ac:dyDescent="0.55000000000000004">
      <c r="A34">
        <v>2.4</v>
      </c>
      <c r="B34" s="7">
        <f t="shared" si="0"/>
        <v>12.280000000000001</v>
      </c>
      <c r="C34" s="7"/>
      <c r="E34">
        <v>2.4</v>
      </c>
      <c r="F34" s="2">
        <v>12.16</v>
      </c>
    </row>
    <row r="35" spans="1:6" x14ac:dyDescent="0.55000000000000004">
      <c r="A35">
        <v>2.5</v>
      </c>
      <c r="B35" s="7">
        <f t="shared" si="0"/>
        <v>12.625</v>
      </c>
      <c r="C35" s="7"/>
      <c r="E35">
        <v>2.5</v>
      </c>
      <c r="F35" s="2">
        <v>12.5</v>
      </c>
    </row>
    <row r="36" spans="1:6" x14ac:dyDescent="0.55000000000000004">
      <c r="A36">
        <v>2.6</v>
      </c>
      <c r="B36" s="7">
        <f t="shared" si="0"/>
        <v>12.96</v>
      </c>
      <c r="C36" s="7"/>
      <c r="E36">
        <v>2.6</v>
      </c>
      <c r="F36" s="2">
        <v>12.84</v>
      </c>
    </row>
    <row r="37" spans="1:6" x14ac:dyDescent="0.55000000000000004">
      <c r="A37">
        <v>2.7</v>
      </c>
      <c r="B37" s="7">
        <f t="shared" si="0"/>
        <v>13.285</v>
      </c>
      <c r="C37" s="7"/>
      <c r="E37">
        <v>2.7</v>
      </c>
      <c r="F37" s="2">
        <v>13.18</v>
      </c>
    </row>
    <row r="38" spans="1:6" x14ac:dyDescent="0.55000000000000004">
      <c r="A38">
        <v>2.8</v>
      </c>
      <c r="B38" s="7">
        <f t="shared" si="0"/>
        <v>13.6</v>
      </c>
      <c r="C38" s="7"/>
      <c r="E38">
        <v>2.8</v>
      </c>
      <c r="F38" s="2">
        <v>13.52</v>
      </c>
    </row>
    <row r="39" spans="1:6" x14ac:dyDescent="0.55000000000000004">
      <c r="A39">
        <v>2.9</v>
      </c>
      <c r="B39" s="7">
        <f t="shared" si="0"/>
        <v>13.904999999999999</v>
      </c>
      <c r="C39" s="7"/>
      <c r="E39">
        <v>2.9</v>
      </c>
      <c r="F39" s="2">
        <v>13.86</v>
      </c>
    </row>
    <row r="40" spans="1:6" x14ac:dyDescent="0.55000000000000004">
      <c r="A40">
        <v>3</v>
      </c>
      <c r="B40" s="7">
        <f t="shared" si="0"/>
        <v>14.200000000000003</v>
      </c>
      <c r="C40" s="7"/>
      <c r="E40">
        <v>3</v>
      </c>
      <c r="F40" s="2">
        <v>14.2</v>
      </c>
    </row>
    <row r="41" spans="1:6" x14ac:dyDescent="0.55000000000000004">
      <c r="A41">
        <v>3.1</v>
      </c>
      <c r="B41" s="7">
        <f t="shared" si="0"/>
        <v>14.485000000000003</v>
      </c>
      <c r="C41" s="7"/>
      <c r="E41">
        <v>3.1</v>
      </c>
      <c r="F41" s="2">
        <v>14.44</v>
      </c>
    </row>
    <row r="42" spans="1:6" x14ac:dyDescent="0.55000000000000004">
      <c r="A42">
        <v>3.2</v>
      </c>
      <c r="B42" s="7">
        <f t="shared" si="0"/>
        <v>14.760000000000002</v>
      </c>
      <c r="C42" s="7"/>
      <c r="E42">
        <v>3.2</v>
      </c>
      <c r="F42" s="2">
        <v>14.68</v>
      </c>
    </row>
    <row r="43" spans="1:6" x14ac:dyDescent="0.55000000000000004">
      <c r="A43">
        <v>3.3</v>
      </c>
      <c r="B43" s="7">
        <f t="shared" si="0"/>
        <v>15.024999999999999</v>
      </c>
      <c r="C43" s="7"/>
      <c r="E43">
        <v>3.3</v>
      </c>
      <c r="F43" s="2">
        <v>14.92</v>
      </c>
    </row>
    <row r="44" spans="1:6" x14ac:dyDescent="0.55000000000000004">
      <c r="A44">
        <v>3.4</v>
      </c>
      <c r="B44" s="7">
        <f t="shared" si="0"/>
        <v>15.280000000000003</v>
      </c>
      <c r="C44" s="7"/>
      <c r="E44">
        <v>3.4</v>
      </c>
      <c r="F44" s="2">
        <v>15.16</v>
      </c>
    </row>
    <row r="45" spans="1:6" x14ac:dyDescent="0.55000000000000004">
      <c r="A45">
        <v>3.5</v>
      </c>
      <c r="B45" s="7">
        <f t="shared" si="0"/>
        <v>15.525000000000002</v>
      </c>
      <c r="C45" s="7"/>
      <c r="E45">
        <v>3.5</v>
      </c>
      <c r="F45" s="2">
        <v>15.4</v>
      </c>
    </row>
    <row r="46" spans="1:6" x14ac:dyDescent="0.55000000000000004">
      <c r="A46">
        <v>3.6</v>
      </c>
      <c r="B46" s="7">
        <f t="shared" si="0"/>
        <v>15.760000000000002</v>
      </c>
      <c r="C46" s="7"/>
      <c r="E46">
        <v>3.6</v>
      </c>
      <c r="F46" s="2">
        <v>15.64</v>
      </c>
    </row>
    <row r="47" spans="1:6" x14ac:dyDescent="0.55000000000000004">
      <c r="A47">
        <v>3.7</v>
      </c>
      <c r="B47" s="7">
        <f t="shared" si="0"/>
        <v>15.985000000000001</v>
      </c>
      <c r="C47" s="7"/>
      <c r="E47">
        <v>3.7</v>
      </c>
      <c r="F47" s="2">
        <v>15.88</v>
      </c>
    </row>
    <row r="48" spans="1:6" x14ac:dyDescent="0.55000000000000004">
      <c r="A48">
        <v>3.8</v>
      </c>
      <c r="B48" s="7">
        <f t="shared" si="0"/>
        <v>16.200000000000003</v>
      </c>
      <c r="C48" s="7"/>
      <c r="E48">
        <v>3.8</v>
      </c>
      <c r="F48" s="2">
        <v>16.12</v>
      </c>
    </row>
    <row r="49" spans="1:6" x14ac:dyDescent="0.55000000000000004">
      <c r="A49">
        <v>3.9</v>
      </c>
      <c r="B49" s="7">
        <f t="shared" si="0"/>
        <v>16.405000000000001</v>
      </c>
      <c r="C49" s="7"/>
      <c r="E49">
        <v>3.9</v>
      </c>
      <c r="F49" s="2">
        <v>16.36</v>
      </c>
    </row>
    <row r="50" spans="1:6" x14ac:dyDescent="0.55000000000000004">
      <c r="A50">
        <v>4</v>
      </c>
      <c r="B50" s="7">
        <f t="shared" si="0"/>
        <v>16.600000000000001</v>
      </c>
      <c r="C50" s="7"/>
      <c r="E50">
        <v>4</v>
      </c>
      <c r="F50" s="2">
        <v>16.600000000000001</v>
      </c>
    </row>
    <row r="51" spans="1:6" x14ac:dyDescent="0.55000000000000004">
      <c r="A51">
        <v>4.0999999999999996</v>
      </c>
      <c r="B51" s="7">
        <f t="shared" si="0"/>
        <v>16.784999999999997</v>
      </c>
      <c r="C51" s="7"/>
      <c r="E51">
        <v>4.0999999999999996</v>
      </c>
      <c r="F51" s="2">
        <v>16.739999999999998</v>
      </c>
    </row>
    <row r="52" spans="1:6" x14ac:dyDescent="0.55000000000000004">
      <c r="A52">
        <v>4.2</v>
      </c>
      <c r="B52" s="7">
        <f t="shared" si="0"/>
        <v>16.96</v>
      </c>
      <c r="C52" s="7"/>
      <c r="E52">
        <v>4.2</v>
      </c>
      <c r="F52" s="2">
        <v>16.88</v>
      </c>
    </row>
    <row r="53" spans="1:6" x14ac:dyDescent="0.55000000000000004">
      <c r="A53">
        <v>4.3</v>
      </c>
      <c r="B53" s="7">
        <f t="shared" si="0"/>
        <v>17.125</v>
      </c>
      <c r="C53" s="7"/>
      <c r="E53">
        <v>4.3</v>
      </c>
      <c r="F53" s="2">
        <v>17.02</v>
      </c>
    </row>
    <row r="54" spans="1:6" x14ac:dyDescent="0.55000000000000004">
      <c r="A54">
        <v>4.4000000000000004</v>
      </c>
      <c r="B54" s="7">
        <f t="shared" si="0"/>
        <v>17.28</v>
      </c>
      <c r="C54" s="7"/>
      <c r="E54">
        <v>4.4000000000000004</v>
      </c>
      <c r="F54" s="2">
        <v>17.16</v>
      </c>
    </row>
    <row r="55" spans="1:6" x14ac:dyDescent="0.55000000000000004">
      <c r="A55">
        <v>4.5</v>
      </c>
      <c r="B55" s="7">
        <f t="shared" si="0"/>
        <v>17.425000000000001</v>
      </c>
      <c r="C55" s="7"/>
      <c r="E55">
        <v>4.5</v>
      </c>
      <c r="F55" s="2">
        <v>17.3</v>
      </c>
    </row>
    <row r="56" spans="1:6" x14ac:dyDescent="0.55000000000000004">
      <c r="A56">
        <v>4.5999999999999996</v>
      </c>
      <c r="B56" s="7">
        <f t="shared" si="0"/>
        <v>17.560000000000002</v>
      </c>
      <c r="C56" s="7"/>
      <c r="E56">
        <v>4.5999999999999996</v>
      </c>
      <c r="F56" s="2">
        <v>17.440000000000001</v>
      </c>
    </row>
    <row r="57" spans="1:6" x14ac:dyDescent="0.55000000000000004">
      <c r="A57">
        <v>4.7</v>
      </c>
      <c r="B57" s="7">
        <f t="shared" si="0"/>
        <v>17.685000000000002</v>
      </c>
      <c r="C57" s="7"/>
      <c r="E57">
        <v>4.7</v>
      </c>
      <c r="F57" s="2">
        <v>17.579999999999998</v>
      </c>
    </row>
    <row r="58" spans="1:6" x14ac:dyDescent="0.55000000000000004">
      <c r="A58">
        <v>4.8</v>
      </c>
      <c r="B58" s="7">
        <f t="shared" si="0"/>
        <v>17.8</v>
      </c>
      <c r="C58" s="7"/>
      <c r="E58">
        <v>4.8</v>
      </c>
      <c r="F58" s="2">
        <v>17.72</v>
      </c>
    </row>
    <row r="59" spans="1:6" x14ac:dyDescent="0.55000000000000004">
      <c r="A59">
        <v>4.9000000000000004</v>
      </c>
      <c r="B59" s="7">
        <f t="shared" si="0"/>
        <v>17.905000000000001</v>
      </c>
      <c r="C59" s="7"/>
      <c r="E59">
        <v>4.9000000000000004</v>
      </c>
      <c r="F59" s="2">
        <v>17.86</v>
      </c>
    </row>
    <row r="60" spans="1:6" x14ac:dyDescent="0.55000000000000004">
      <c r="A60">
        <v>5</v>
      </c>
      <c r="B60" s="7">
        <f t="shared" si="0"/>
        <v>18</v>
      </c>
      <c r="C60" s="7"/>
      <c r="E60">
        <v>5</v>
      </c>
      <c r="F60" s="2">
        <v>18</v>
      </c>
    </row>
    <row r="61" spans="1:6" x14ac:dyDescent="0.55000000000000004">
      <c r="A61">
        <v>5.0999999999999996</v>
      </c>
      <c r="B61" s="7">
        <f t="shared" si="0"/>
        <v>18.085000000000001</v>
      </c>
      <c r="C61" s="7"/>
      <c r="E61">
        <v>5.0999999999999996</v>
      </c>
      <c r="F61" s="2">
        <v>18.04</v>
      </c>
    </row>
    <row r="62" spans="1:6" x14ac:dyDescent="0.55000000000000004">
      <c r="A62">
        <v>5.2</v>
      </c>
      <c r="B62" s="7">
        <f t="shared" si="0"/>
        <v>18.160000000000004</v>
      </c>
      <c r="C62" s="7"/>
      <c r="E62">
        <v>5.2</v>
      </c>
      <c r="F62" s="2">
        <v>18.079999999999998</v>
      </c>
    </row>
    <row r="63" spans="1:6" x14ac:dyDescent="0.55000000000000004">
      <c r="A63">
        <v>5.3</v>
      </c>
      <c r="B63" s="7">
        <f t="shared" si="0"/>
        <v>18.225000000000001</v>
      </c>
      <c r="C63" s="7"/>
      <c r="E63">
        <v>5.3</v>
      </c>
      <c r="F63" s="2">
        <v>18.12</v>
      </c>
    </row>
    <row r="64" spans="1:6" x14ac:dyDescent="0.55000000000000004">
      <c r="A64">
        <v>5.4</v>
      </c>
      <c r="B64" s="7">
        <f t="shared" si="0"/>
        <v>18.28</v>
      </c>
      <c r="C64" s="7"/>
      <c r="E64">
        <v>5.4</v>
      </c>
      <c r="F64" s="2">
        <v>18.16</v>
      </c>
    </row>
    <row r="65" spans="1:6" x14ac:dyDescent="0.55000000000000004">
      <c r="A65">
        <v>5.5</v>
      </c>
      <c r="B65" s="7">
        <f t="shared" si="0"/>
        <v>18.325000000000003</v>
      </c>
      <c r="C65" s="7"/>
      <c r="E65">
        <v>5.5</v>
      </c>
      <c r="F65" s="2">
        <v>18.2</v>
      </c>
    </row>
    <row r="66" spans="1:6" x14ac:dyDescent="0.55000000000000004">
      <c r="A66">
        <v>5.6</v>
      </c>
      <c r="B66" s="7">
        <f t="shared" si="0"/>
        <v>18.36</v>
      </c>
      <c r="C66" s="7"/>
      <c r="E66">
        <v>5.6</v>
      </c>
      <c r="F66" s="2">
        <v>18.239999999999998</v>
      </c>
    </row>
    <row r="67" spans="1:6" x14ac:dyDescent="0.55000000000000004">
      <c r="A67">
        <v>5.7</v>
      </c>
      <c r="B67" s="7">
        <f t="shared" si="0"/>
        <v>18.385000000000002</v>
      </c>
      <c r="C67" s="7"/>
      <c r="E67">
        <v>5.7</v>
      </c>
      <c r="F67" s="2">
        <v>18.28</v>
      </c>
    </row>
    <row r="68" spans="1:6" x14ac:dyDescent="0.55000000000000004">
      <c r="A68">
        <v>5.8</v>
      </c>
      <c r="B68" s="7">
        <f t="shared" si="0"/>
        <v>18.399999999999999</v>
      </c>
      <c r="C68" s="7"/>
      <c r="E68">
        <v>5.8</v>
      </c>
      <c r="F68" s="2">
        <v>18.32</v>
      </c>
    </row>
    <row r="69" spans="1:6" x14ac:dyDescent="0.55000000000000004">
      <c r="A69">
        <v>5.9</v>
      </c>
      <c r="B69" s="7">
        <f t="shared" si="0"/>
        <v>18.405000000000001</v>
      </c>
      <c r="C69" s="7"/>
      <c r="E69">
        <v>5.9</v>
      </c>
      <c r="F69" s="2">
        <v>18.36</v>
      </c>
    </row>
    <row r="70" spans="1:6" x14ac:dyDescent="0.55000000000000004">
      <c r="A70">
        <v>6</v>
      </c>
      <c r="B70" s="7">
        <f t="shared" si="0"/>
        <v>18.400000000000006</v>
      </c>
      <c r="C70" s="7"/>
      <c r="E70">
        <v>6</v>
      </c>
      <c r="F70" s="2">
        <v>18.399999999999999</v>
      </c>
    </row>
    <row r="71" spans="1:6" x14ac:dyDescent="0.55000000000000004">
      <c r="A71">
        <v>6.1</v>
      </c>
      <c r="B71" s="7">
        <f t="shared" si="0"/>
        <v>18.385000000000005</v>
      </c>
      <c r="C71" s="7"/>
      <c r="E71">
        <v>6.1</v>
      </c>
      <c r="F71" s="2">
        <v>18.34</v>
      </c>
    </row>
    <row r="72" spans="1:6" x14ac:dyDescent="0.55000000000000004">
      <c r="A72">
        <v>6.2</v>
      </c>
      <c r="B72" s="7">
        <f t="shared" si="0"/>
        <v>18.360000000000003</v>
      </c>
      <c r="C72" s="7"/>
      <c r="E72">
        <v>6.2</v>
      </c>
      <c r="F72" s="2">
        <v>18.28</v>
      </c>
    </row>
    <row r="73" spans="1:6" x14ac:dyDescent="0.55000000000000004">
      <c r="A73">
        <v>6.3</v>
      </c>
      <c r="B73" s="7">
        <f t="shared" si="0"/>
        <v>18.325000000000003</v>
      </c>
      <c r="C73" s="7"/>
      <c r="E73">
        <v>6.3</v>
      </c>
      <c r="F73" s="2">
        <v>18.22</v>
      </c>
    </row>
    <row r="74" spans="1:6" x14ac:dyDescent="0.55000000000000004">
      <c r="A74">
        <v>6.4</v>
      </c>
      <c r="B74" s="7">
        <f t="shared" si="0"/>
        <v>18.28</v>
      </c>
      <c r="C74" s="7"/>
      <c r="E74">
        <v>6.4</v>
      </c>
      <c r="F74" s="2">
        <v>18.16</v>
      </c>
    </row>
    <row r="75" spans="1:6" x14ac:dyDescent="0.55000000000000004">
      <c r="A75">
        <v>6.5</v>
      </c>
      <c r="B75" s="7">
        <f t="shared" ref="B75:B110" si="1">-$B$5/(2*$E$5)*A75^2+$B$7*A75+$E$7</f>
        <v>18.225000000000001</v>
      </c>
      <c r="C75" s="7"/>
      <c r="E75">
        <v>6.5</v>
      </c>
      <c r="F75" s="2">
        <v>18.100000000000001</v>
      </c>
    </row>
    <row r="76" spans="1:6" x14ac:dyDescent="0.55000000000000004">
      <c r="A76">
        <v>6.6</v>
      </c>
      <c r="B76" s="7">
        <f t="shared" si="1"/>
        <v>18.16</v>
      </c>
      <c r="C76" s="7"/>
      <c r="E76">
        <v>6.6</v>
      </c>
      <c r="F76" s="2">
        <v>18.04</v>
      </c>
    </row>
    <row r="77" spans="1:6" x14ac:dyDescent="0.55000000000000004">
      <c r="A77">
        <v>6.7</v>
      </c>
      <c r="B77" s="7">
        <f t="shared" si="1"/>
        <v>18.085000000000001</v>
      </c>
      <c r="C77" s="7"/>
      <c r="E77">
        <v>6.7</v>
      </c>
      <c r="F77" s="2">
        <v>17.98</v>
      </c>
    </row>
    <row r="78" spans="1:6" x14ac:dyDescent="0.55000000000000004">
      <c r="A78">
        <v>6.8</v>
      </c>
      <c r="B78" s="7">
        <f t="shared" si="1"/>
        <v>18.000000000000007</v>
      </c>
      <c r="C78" s="7"/>
      <c r="E78">
        <v>6.8</v>
      </c>
      <c r="F78" s="2">
        <v>17.920000000000002</v>
      </c>
    </row>
    <row r="79" spans="1:6" x14ac:dyDescent="0.55000000000000004">
      <c r="A79">
        <v>6.9</v>
      </c>
      <c r="B79" s="7">
        <f t="shared" si="1"/>
        <v>17.905000000000005</v>
      </c>
      <c r="C79" s="7"/>
      <c r="E79">
        <v>6.9</v>
      </c>
      <c r="F79" s="2">
        <v>17.86</v>
      </c>
    </row>
    <row r="80" spans="1:6" x14ac:dyDescent="0.55000000000000004">
      <c r="A80">
        <v>7</v>
      </c>
      <c r="B80" s="7">
        <f t="shared" si="1"/>
        <v>17.800000000000004</v>
      </c>
      <c r="C80" s="7"/>
      <c r="E80">
        <v>7</v>
      </c>
      <c r="F80" s="2">
        <v>17.8</v>
      </c>
    </row>
    <row r="81" spans="1:6" x14ac:dyDescent="0.55000000000000004">
      <c r="A81">
        <v>7.1</v>
      </c>
      <c r="B81" s="7">
        <f t="shared" si="1"/>
        <v>17.685000000000002</v>
      </c>
      <c r="C81" s="7"/>
      <c r="E81">
        <v>7.1</v>
      </c>
      <c r="F81" s="2">
        <v>17.64</v>
      </c>
    </row>
    <row r="82" spans="1:6" x14ac:dyDescent="0.55000000000000004">
      <c r="A82">
        <v>7.2</v>
      </c>
      <c r="B82" s="7">
        <f t="shared" si="1"/>
        <v>17.560000000000002</v>
      </c>
      <c r="C82" s="7"/>
      <c r="E82">
        <v>7.2</v>
      </c>
      <c r="F82" s="2">
        <v>17.48</v>
      </c>
    </row>
    <row r="83" spans="1:6" x14ac:dyDescent="0.55000000000000004">
      <c r="A83">
        <v>7.3</v>
      </c>
      <c r="B83" s="7">
        <f t="shared" si="1"/>
        <v>17.425000000000001</v>
      </c>
      <c r="C83" s="7"/>
      <c r="E83">
        <v>7.3</v>
      </c>
      <c r="F83" s="2">
        <v>17.32</v>
      </c>
    </row>
    <row r="84" spans="1:6" x14ac:dyDescent="0.55000000000000004">
      <c r="A84">
        <v>7.4</v>
      </c>
      <c r="B84" s="7">
        <f t="shared" si="1"/>
        <v>17.28</v>
      </c>
      <c r="C84" s="7"/>
      <c r="E84">
        <v>7.4</v>
      </c>
      <c r="F84" s="2">
        <v>17.16</v>
      </c>
    </row>
    <row r="85" spans="1:6" x14ac:dyDescent="0.55000000000000004">
      <c r="A85">
        <v>7.5</v>
      </c>
      <c r="B85" s="7">
        <f t="shared" si="1"/>
        <v>17.125</v>
      </c>
      <c r="C85" s="7"/>
      <c r="E85">
        <v>7.5</v>
      </c>
      <c r="F85" s="2">
        <v>17</v>
      </c>
    </row>
    <row r="86" spans="1:6" x14ac:dyDescent="0.55000000000000004">
      <c r="A86">
        <v>7.6</v>
      </c>
      <c r="B86" s="7">
        <f t="shared" si="1"/>
        <v>16.960000000000004</v>
      </c>
      <c r="C86" s="7"/>
      <c r="E86">
        <v>7.6</v>
      </c>
      <c r="F86" s="2">
        <v>16.84</v>
      </c>
    </row>
    <row r="87" spans="1:6" x14ac:dyDescent="0.55000000000000004">
      <c r="A87">
        <v>7.7</v>
      </c>
      <c r="B87" s="7">
        <f t="shared" si="1"/>
        <v>16.785000000000004</v>
      </c>
      <c r="C87" s="7"/>
      <c r="E87">
        <v>7.7</v>
      </c>
      <c r="F87" s="2">
        <v>16.68</v>
      </c>
    </row>
    <row r="88" spans="1:6" x14ac:dyDescent="0.55000000000000004">
      <c r="A88">
        <v>7.8</v>
      </c>
      <c r="B88" s="7">
        <f t="shared" si="1"/>
        <v>16.600000000000005</v>
      </c>
      <c r="C88" s="7"/>
      <c r="E88">
        <v>7.8</v>
      </c>
      <c r="F88" s="2">
        <v>16.52</v>
      </c>
    </row>
    <row r="89" spans="1:6" x14ac:dyDescent="0.55000000000000004">
      <c r="A89">
        <v>7.9</v>
      </c>
      <c r="B89" s="7">
        <f t="shared" si="1"/>
        <v>16.405000000000005</v>
      </c>
      <c r="C89" s="7"/>
      <c r="E89">
        <v>7.9</v>
      </c>
      <c r="F89" s="2">
        <v>16.36</v>
      </c>
    </row>
    <row r="90" spans="1:6" x14ac:dyDescent="0.55000000000000004">
      <c r="A90">
        <v>8</v>
      </c>
      <c r="B90" s="7">
        <f t="shared" si="1"/>
        <v>16.200000000000003</v>
      </c>
      <c r="C90" s="7"/>
      <c r="E90">
        <v>8</v>
      </c>
      <c r="F90" s="2">
        <v>16.2</v>
      </c>
    </row>
    <row r="91" spans="1:6" x14ac:dyDescent="0.55000000000000004">
      <c r="A91">
        <v>8.1</v>
      </c>
      <c r="B91" s="7">
        <f t="shared" si="1"/>
        <v>15.984999999999999</v>
      </c>
      <c r="C91" s="7"/>
      <c r="E91">
        <v>8.1</v>
      </c>
      <c r="F91" s="2">
        <v>15.94</v>
      </c>
    </row>
    <row r="92" spans="1:6" x14ac:dyDescent="0.55000000000000004">
      <c r="A92">
        <v>8.1999999999999993</v>
      </c>
      <c r="B92" s="7">
        <f t="shared" si="1"/>
        <v>15.759999999999998</v>
      </c>
      <c r="C92" s="7"/>
      <c r="E92">
        <v>8.1999999999999993</v>
      </c>
      <c r="F92" s="2">
        <v>15.68</v>
      </c>
    </row>
    <row r="93" spans="1:6" x14ac:dyDescent="0.55000000000000004">
      <c r="A93">
        <v>8.3000000000000007</v>
      </c>
      <c r="B93" s="7">
        <f t="shared" si="1"/>
        <v>15.524999999999999</v>
      </c>
      <c r="C93" s="7"/>
      <c r="E93">
        <v>8.3000000000000007</v>
      </c>
      <c r="F93" s="2">
        <v>15.42</v>
      </c>
    </row>
    <row r="94" spans="1:6" x14ac:dyDescent="0.55000000000000004">
      <c r="A94">
        <v>8.4</v>
      </c>
      <c r="B94" s="7">
        <f t="shared" si="1"/>
        <v>15.280000000000001</v>
      </c>
      <c r="C94" s="7"/>
      <c r="E94">
        <v>8.4</v>
      </c>
      <c r="F94" s="2">
        <v>15.16</v>
      </c>
    </row>
    <row r="95" spans="1:6" x14ac:dyDescent="0.55000000000000004">
      <c r="A95">
        <v>8.5</v>
      </c>
      <c r="B95" s="7">
        <f t="shared" si="1"/>
        <v>15.025000000000006</v>
      </c>
      <c r="C95" s="7"/>
      <c r="E95">
        <v>8.5</v>
      </c>
      <c r="F95" s="2">
        <v>14.9</v>
      </c>
    </row>
    <row r="96" spans="1:6" x14ac:dyDescent="0.55000000000000004">
      <c r="A96">
        <v>8.6</v>
      </c>
      <c r="B96" s="7">
        <f t="shared" si="1"/>
        <v>14.760000000000005</v>
      </c>
      <c r="C96" s="7"/>
      <c r="E96">
        <v>8.6</v>
      </c>
      <c r="F96" s="2">
        <v>14.64</v>
      </c>
    </row>
    <row r="97" spans="1:6" x14ac:dyDescent="0.55000000000000004">
      <c r="A97">
        <v>8.6999999999999993</v>
      </c>
      <c r="B97" s="7">
        <f t="shared" si="1"/>
        <v>14.485000000000007</v>
      </c>
      <c r="C97" s="7"/>
      <c r="E97">
        <v>8.6999999999999993</v>
      </c>
      <c r="F97" s="2">
        <v>14.38</v>
      </c>
    </row>
    <row r="98" spans="1:6" x14ac:dyDescent="0.55000000000000004">
      <c r="A98">
        <v>8.8000000000000007</v>
      </c>
      <c r="B98" s="7">
        <f t="shared" si="1"/>
        <v>14.200000000000003</v>
      </c>
      <c r="C98" s="7"/>
      <c r="E98">
        <v>8.8000000000000007</v>
      </c>
      <c r="F98" s="2">
        <v>14.12</v>
      </c>
    </row>
    <row r="99" spans="1:6" x14ac:dyDescent="0.55000000000000004">
      <c r="A99">
        <v>8.9</v>
      </c>
      <c r="B99" s="7">
        <f t="shared" si="1"/>
        <v>13.905000000000001</v>
      </c>
      <c r="C99" s="7"/>
      <c r="E99">
        <v>8.9</v>
      </c>
      <c r="F99" s="2">
        <v>13.86</v>
      </c>
    </row>
    <row r="100" spans="1:6" x14ac:dyDescent="0.55000000000000004">
      <c r="A100">
        <v>9</v>
      </c>
      <c r="B100" s="7">
        <f t="shared" si="1"/>
        <v>13.600000000000001</v>
      </c>
      <c r="C100" s="7"/>
      <c r="E100">
        <v>9</v>
      </c>
      <c r="F100" s="2">
        <v>13.6</v>
      </c>
    </row>
    <row r="101" spans="1:6" x14ac:dyDescent="0.55000000000000004">
      <c r="A101">
        <v>9.1</v>
      </c>
      <c r="B101" s="7">
        <f t="shared" si="1"/>
        <v>13.285000000000004</v>
      </c>
      <c r="C101" s="7"/>
      <c r="E101">
        <v>9.1</v>
      </c>
      <c r="F101" s="2">
        <v>13.24</v>
      </c>
    </row>
    <row r="102" spans="1:6" x14ac:dyDescent="0.55000000000000004">
      <c r="A102">
        <v>9.1999999999999993</v>
      </c>
      <c r="B102" s="7">
        <f t="shared" si="1"/>
        <v>12.960000000000008</v>
      </c>
      <c r="C102" s="7"/>
      <c r="E102">
        <v>9.1999999999999993</v>
      </c>
      <c r="F102" s="2">
        <v>12.88</v>
      </c>
    </row>
    <row r="103" spans="1:6" x14ac:dyDescent="0.55000000000000004">
      <c r="A103">
        <v>9.3000000000000007</v>
      </c>
      <c r="B103" s="7">
        <f t="shared" si="1"/>
        <v>12.625</v>
      </c>
      <c r="C103" s="7"/>
      <c r="E103">
        <v>9.3000000000000007</v>
      </c>
      <c r="F103" s="2">
        <v>12.52</v>
      </c>
    </row>
    <row r="104" spans="1:6" x14ac:dyDescent="0.55000000000000004">
      <c r="A104">
        <v>9.4</v>
      </c>
      <c r="B104" s="7">
        <f t="shared" si="1"/>
        <v>12.280000000000001</v>
      </c>
      <c r="C104" s="7"/>
      <c r="E104">
        <v>9.4</v>
      </c>
      <c r="F104" s="2">
        <v>12.16</v>
      </c>
    </row>
    <row r="105" spans="1:6" x14ac:dyDescent="0.55000000000000004">
      <c r="A105">
        <v>9.5</v>
      </c>
      <c r="B105" s="7">
        <f t="shared" si="1"/>
        <v>11.925000000000004</v>
      </c>
      <c r="C105" s="7"/>
      <c r="E105">
        <v>9.5</v>
      </c>
      <c r="F105" s="2">
        <v>11.8</v>
      </c>
    </row>
    <row r="106" spans="1:6" x14ac:dyDescent="0.55000000000000004">
      <c r="A106">
        <v>9.6</v>
      </c>
      <c r="B106" s="7">
        <f t="shared" si="1"/>
        <v>11.560000000000002</v>
      </c>
      <c r="C106" s="7"/>
      <c r="E106">
        <v>9.6</v>
      </c>
      <c r="F106" s="2">
        <v>11.44</v>
      </c>
    </row>
    <row r="107" spans="1:6" x14ac:dyDescent="0.55000000000000004">
      <c r="A107">
        <v>9.6999999999999993</v>
      </c>
      <c r="B107" s="7">
        <f t="shared" si="1"/>
        <v>11.185000000000002</v>
      </c>
      <c r="C107" s="7"/>
      <c r="E107">
        <v>9.6999999999999993</v>
      </c>
      <c r="F107" s="2">
        <v>11.08</v>
      </c>
    </row>
    <row r="108" spans="1:6" x14ac:dyDescent="0.55000000000000004">
      <c r="A108">
        <v>9.8000000000000007</v>
      </c>
      <c r="B108" s="7">
        <f t="shared" si="1"/>
        <v>10.799999999999997</v>
      </c>
      <c r="C108" s="7"/>
      <c r="E108">
        <v>9.8000000000000007</v>
      </c>
      <c r="F108" s="2">
        <v>10.72</v>
      </c>
    </row>
    <row r="109" spans="1:6" x14ac:dyDescent="0.55000000000000004">
      <c r="A109">
        <v>9.9</v>
      </c>
      <c r="B109" s="7">
        <f t="shared" si="1"/>
        <v>10.405000000000001</v>
      </c>
      <c r="C109" s="7"/>
      <c r="E109">
        <v>9.9</v>
      </c>
      <c r="F109" s="2">
        <v>10.36</v>
      </c>
    </row>
    <row r="110" spans="1:6" x14ac:dyDescent="0.55000000000000004">
      <c r="A110">
        <v>10</v>
      </c>
      <c r="B110" s="7">
        <f t="shared" si="1"/>
        <v>10</v>
      </c>
      <c r="C110" s="7"/>
      <c r="E110">
        <v>10</v>
      </c>
      <c r="F110" s="2">
        <v>10</v>
      </c>
    </row>
  </sheetData>
  <mergeCells count="102">
    <mergeCell ref="B106:C106"/>
    <mergeCell ref="B107:C107"/>
    <mergeCell ref="B108:C108"/>
    <mergeCell ref="B109:C109"/>
    <mergeCell ref="B110:C110"/>
    <mergeCell ref="B9:C9"/>
    <mergeCell ref="B100:C100"/>
    <mergeCell ref="B101:C101"/>
    <mergeCell ref="B102:C102"/>
    <mergeCell ref="B103:C103"/>
    <mergeCell ref="B104:C104"/>
    <mergeCell ref="B105:C105"/>
    <mergeCell ref="B94:C94"/>
    <mergeCell ref="B95:C95"/>
    <mergeCell ref="B96:C96"/>
    <mergeCell ref="B97:C97"/>
    <mergeCell ref="B98:C98"/>
    <mergeCell ref="B99:C99"/>
    <mergeCell ref="B88:C88"/>
    <mergeCell ref="B89:C89"/>
    <mergeCell ref="B90:C90"/>
    <mergeCell ref="B91:C91"/>
    <mergeCell ref="B92:C92"/>
    <mergeCell ref="B93:C93"/>
    <mergeCell ref="B82:C82"/>
    <mergeCell ref="B83:C83"/>
    <mergeCell ref="B84:C84"/>
    <mergeCell ref="B85:C85"/>
    <mergeCell ref="B86:C86"/>
    <mergeCell ref="B87:C87"/>
    <mergeCell ref="B76:C76"/>
    <mergeCell ref="B77:C77"/>
    <mergeCell ref="B78:C78"/>
    <mergeCell ref="B79:C79"/>
    <mergeCell ref="B80:C80"/>
    <mergeCell ref="B81:C81"/>
    <mergeCell ref="B70:C70"/>
    <mergeCell ref="B71:C71"/>
    <mergeCell ref="B72:C72"/>
    <mergeCell ref="B73:C73"/>
    <mergeCell ref="B74:C74"/>
    <mergeCell ref="B75:C75"/>
    <mergeCell ref="B64:C64"/>
    <mergeCell ref="B65:C65"/>
    <mergeCell ref="B66:C66"/>
    <mergeCell ref="B67:C67"/>
    <mergeCell ref="B68:C68"/>
    <mergeCell ref="B69:C69"/>
    <mergeCell ref="B58:C58"/>
    <mergeCell ref="B59:C59"/>
    <mergeCell ref="B60:C60"/>
    <mergeCell ref="B61:C61"/>
    <mergeCell ref="B62:C62"/>
    <mergeCell ref="B63:C63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0:C40"/>
    <mergeCell ref="B41:C41"/>
    <mergeCell ref="B42:C42"/>
    <mergeCell ref="B43:C43"/>
    <mergeCell ref="B44:C44"/>
    <mergeCell ref="B45:C45"/>
    <mergeCell ref="B34:C34"/>
    <mergeCell ref="B35:C35"/>
    <mergeCell ref="B36:C36"/>
    <mergeCell ref="B37:C37"/>
    <mergeCell ref="B38:C38"/>
    <mergeCell ref="B39:C39"/>
    <mergeCell ref="B28:C28"/>
    <mergeCell ref="B29:C29"/>
    <mergeCell ref="B30:C30"/>
    <mergeCell ref="B31:C31"/>
    <mergeCell ref="B32:C32"/>
    <mergeCell ref="B33:C33"/>
    <mergeCell ref="B25:C25"/>
    <mergeCell ref="B26:C26"/>
    <mergeCell ref="B27:C27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B22:C22"/>
    <mergeCell ref="B23:C23"/>
    <mergeCell ref="B24:C24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752F-F472-4216-9578-C6EE8A1910FF}">
  <dimension ref="A1:G110"/>
  <sheetViews>
    <sheetView workbookViewId="0">
      <selection activeCell="E7" sqref="E7"/>
    </sheetView>
  </sheetViews>
  <sheetFormatPr defaultRowHeight="14.4" x14ac:dyDescent="0.55000000000000004"/>
  <cols>
    <col min="2" max="2" width="12.3671875" customWidth="1"/>
    <col min="6" max="6" width="13.1015625" bestFit="1" customWidth="1"/>
  </cols>
  <sheetData>
    <row r="1" spans="1:7" x14ac:dyDescent="0.55000000000000004">
      <c r="A1" t="s">
        <v>0</v>
      </c>
    </row>
    <row r="2" spans="1:7" x14ac:dyDescent="0.55000000000000004">
      <c r="A2" t="s">
        <v>1</v>
      </c>
      <c r="B2" t="s">
        <v>11</v>
      </c>
      <c r="C2">
        <v>-0.05</v>
      </c>
    </row>
    <row r="3" spans="1:7" x14ac:dyDescent="0.55000000000000004">
      <c r="A3" t="s">
        <v>3</v>
      </c>
      <c r="B3" t="s">
        <v>2</v>
      </c>
      <c r="C3">
        <v>10</v>
      </c>
    </row>
    <row r="5" spans="1:7" x14ac:dyDescent="0.55000000000000004">
      <c r="A5" t="s">
        <v>5</v>
      </c>
      <c r="B5" s="1">
        <v>0.1</v>
      </c>
    </row>
    <row r="7" spans="1:7" x14ac:dyDescent="0.55000000000000004">
      <c r="A7" t="s">
        <v>6</v>
      </c>
      <c r="B7" s="1">
        <f>-C2</f>
        <v>0.05</v>
      </c>
      <c r="D7" t="s">
        <v>7</v>
      </c>
      <c r="E7" s="1">
        <f>C3+10*C2/B5</f>
        <v>5</v>
      </c>
    </row>
    <row r="8" spans="1:7" x14ac:dyDescent="0.55000000000000004">
      <c r="B8" s="1"/>
    </row>
    <row r="9" spans="1:7" x14ac:dyDescent="0.55000000000000004">
      <c r="A9" t="s">
        <v>8</v>
      </c>
      <c r="B9" s="1" t="s">
        <v>9</v>
      </c>
      <c r="C9" s="1"/>
      <c r="E9" t="s">
        <v>8</v>
      </c>
      <c r="F9" s="1" t="s">
        <v>10</v>
      </c>
      <c r="G9" s="1"/>
    </row>
    <row r="10" spans="1:7" x14ac:dyDescent="0.55000000000000004">
      <c r="A10">
        <v>0</v>
      </c>
      <c r="B10" s="4">
        <f>$B$7/$B$5*A10+$E$7</f>
        <v>5</v>
      </c>
      <c r="C10" s="3"/>
      <c r="E10">
        <v>0</v>
      </c>
      <c r="F10">
        <v>5.0288000000000004</v>
      </c>
    </row>
    <row r="11" spans="1:7" x14ac:dyDescent="0.55000000000000004">
      <c r="A11">
        <v>0.1</v>
      </c>
      <c r="B11" s="4">
        <f t="shared" ref="B11:B74" si="0">$B$7/$B$5*A11+$E$7</f>
        <v>5.05</v>
      </c>
      <c r="C11" s="3"/>
      <c r="E11">
        <v>0.1</v>
      </c>
      <c r="F11">
        <v>5.0759999999999996</v>
      </c>
    </row>
    <row r="12" spans="1:7" x14ac:dyDescent="0.55000000000000004">
      <c r="A12">
        <v>0.2</v>
      </c>
      <c r="B12" s="4">
        <f t="shared" si="0"/>
        <v>5.0999999999999996</v>
      </c>
      <c r="C12" s="3"/>
      <c r="E12">
        <v>0.2</v>
      </c>
      <c r="F12">
        <v>5.1233000000000004</v>
      </c>
    </row>
    <row r="13" spans="1:7" x14ac:dyDescent="0.55000000000000004">
      <c r="A13">
        <v>0.3</v>
      </c>
      <c r="B13" s="4">
        <f t="shared" si="0"/>
        <v>5.15</v>
      </c>
      <c r="C13" s="3"/>
      <c r="E13">
        <v>0.3</v>
      </c>
      <c r="F13">
        <v>5.1706000000000003</v>
      </c>
    </row>
    <row r="14" spans="1:7" x14ac:dyDescent="0.55000000000000004">
      <c r="A14">
        <v>0.4</v>
      </c>
      <c r="B14" s="4">
        <f t="shared" si="0"/>
        <v>5.2</v>
      </c>
      <c r="C14" s="3"/>
      <c r="E14">
        <v>0.4</v>
      </c>
      <c r="F14">
        <v>5.2178000000000004</v>
      </c>
    </row>
    <row r="15" spans="1:7" x14ac:dyDescent="0.55000000000000004">
      <c r="A15">
        <v>0.5</v>
      </c>
      <c r="B15" s="4">
        <f t="shared" si="0"/>
        <v>5.25</v>
      </c>
      <c r="C15" s="3"/>
      <c r="E15">
        <v>0.5</v>
      </c>
      <c r="F15">
        <v>5.2651000000000003</v>
      </c>
    </row>
    <row r="16" spans="1:7" x14ac:dyDescent="0.55000000000000004">
      <c r="A16">
        <v>0.6</v>
      </c>
      <c r="B16" s="4">
        <f t="shared" si="0"/>
        <v>5.3</v>
      </c>
      <c r="C16" s="3"/>
      <c r="E16">
        <v>0.6</v>
      </c>
      <c r="F16">
        <v>5.3124000000000002</v>
      </c>
    </row>
    <row r="17" spans="1:6" x14ac:dyDescent="0.55000000000000004">
      <c r="A17">
        <v>0.7</v>
      </c>
      <c r="B17" s="4">
        <f t="shared" si="0"/>
        <v>5.35</v>
      </c>
      <c r="C17" s="3"/>
      <c r="E17">
        <v>0.7</v>
      </c>
      <c r="F17">
        <v>5.3596000000000004</v>
      </c>
    </row>
    <row r="18" spans="1:6" x14ac:dyDescent="0.55000000000000004">
      <c r="A18">
        <v>0.8</v>
      </c>
      <c r="B18" s="4">
        <f t="shared" si="0"/>
        <v>5.4</v>
      </c>
      <c r="C18" s="3"/>
      <c r="E18">
        <v>0.8</v>
      </c>
      <c r="F18">
        <v>5.4069000000000003</v>
      </c>
    </row>
    <row r="19" spans="1:6" x14ac:dyDescent="0.55000000000000004">
      <c r="A19">
        <v>0.9</v>
      </c>
      <c r="B19" s="4">
        <f t="shared" si="0"/>
        <v>5.45</v>
      </c>
      <c r="C19" s="3"/>
      <c r="E19">
        <v>0.9</v>
      </c>
      <c r="F19">
        <v>5.4542000000000002</v>
      </c>
    </row>
    <row r="20" spans="1:6" x14ac:dyDescent="0.55000000000000004">
      <c r="A20">
        <v>1</v>
      </c>
      <c r="B20" s="4">
        <f t="shared" si="0"/>
        <v>5.5</v>
      </c>
      <c r="C20" s="3"/>
      <c r="E20">
        <v>1</v>
      </c>
      <c r="F20">
        <v>5.5014000000000003</v>
      </c>
    </row>
    <row r="21" spans="1:6" x14ac:dyDescent="0.55000000000000004">
      <c r="A21">
        <v>1.1000000000000001</v>
      </c>
      <c r="B21" s="4">
        <f t="shared" si="0"/>
        <v>5.55</v>
      </c>
      <c r="C21" s="3"/>
      <c r="E21">
        <v>1.1000000000000001</v>
      </c>
      <c r="F21">
        <v>5.5513000000000003</v>
      </c>
    </row>
    <row r="22" spans="1:6" x14ac:dyDescent="0.55000000000000004">
      <c r="A22">
        <v>1.2</v>
      </c>
      <c r="B22" s="4">
        <f t="shared" si="0"/>
        <v>5.6</v>
      </c>
      <c r="C22" s="3"/>
      <c r="E22">
        <v>1.2</v>
      </c>
      <c r="F22">
        <v>5.6012000000000004</v>
      </c>
    </row>
    <row r="23" spans="1:6" x14ac:dyDescent="0.55000000000000004">
      <c r="A23">
        <v>1.3</v>
      </c>
      <c r="B23" s="4">
        <f t="shared" si="0"/>
        <v>5.65</v>
      </c>
      <c r="C23" s="3"/>
      <c r="E23">
        <v>1.3</v>
      </c>
      <c r="F23">
        <v>5.6509999999999998</v>
      </c>
    </row>
    <row r="24" spans="1:6" x14ac:dyDescent="0.55000000000000004">
      <c r="A24">
        <v>1.4</v>
      </c>
      <c r="B24" s="4">
        <f t="shared" si="0"/>
        <v>5.7</v>
      </c>
      <c r="C24" s="3"/>
      <c r="E24">
        <v>1.4</v>
      </c>
      <c r="F24">
        <v>5.7008999999999999</v>
      </c>
    </row>
    <row r="25" spans="1:6" x14ac:dyDescent="0.55000000000000004">
      <c r="A25">
        <v>1.5</v>
      </c>
      <c r="B25" s="4">
        <f t="shared" si="0"/>
        <v>5.75</v>
      </c>
      <c r="C25" s="3"/>
      <c r="E25">
        <v>1.5</v>
      </c>
      <c r="F25">
        <v>5.7507999999999999</v>
      </c>
    </row>
    <row r="26" spans="1:6" x14ac:dyDescent="0.55000000000000004">
      <c r="A26">
        <v>1.6</v>
      </c>
      <c r="B26" s="4">
        <f t="shared" si="0"/>
        <v>5.8</v>
      </c>
      <c r="C26" s="3"/>
      <c r="E26">
        <v>1.6</v>
      </c>
      <c r="F26">
        <v>5.8006000000000002</v>
      </c>
    </row>
    <row r="27" spans="1:6" x14ac:dyDescent="0.55000000000000004">
      <c r="A27">
        <v>1.7</v>
      </c>
      <c r="B27" s="4">
        <f t="shared" si="0"/>
        <v>5.85</v>
      </c>
      <c r="C27" s="3"/>
      <c r="E27">
        <v>1.7</v>
      </c>
      <c r="F27">
        <v>5.8505000000000003</v>
      </c>
    </row>
    <row r="28" spans="1:6" x14ac:dyDescent="0.55000000000000004">
      <c r="A28">
        <v>1.8</v>
      </c>
      <c r="B28" s="4">
        <f t="shared" si="0"/>
        <v>5.9</v>
      </c>
      <c r="C28" s="3"/>
      <c r="E28">
        <v>1.8</v>
      </c>
      <c r="F28">
        <v>5.9002999999999997</v>
      </c>
    </row>
    <row r="29" spans="1:6" x14ac:dyDescent="0.55000000000000004">
      <c r="A29">
        <v>1.9</v>
      </c>
      <c r="B29" s="4">
        <f t="shared" si="0"/>
        <v>5.95</v>
      </c>
      <c r="C29" s="3"/>
      <c r="E29">
        <v>1.9</v>
      </c>
      <c r="F29">
        <v>5.9501999999999997</v>
      </c>
    </row>
    <row r="30" spans="1:6" x14ac:dyDescent="0.55000000000000004">
      <c r="A30">
        <v>2</v>
      </c>
      <c r="B30" s="4">
        <f t="shared" si="0"/>
        <v>6</v>
      </c>
      <c r="C30" s="3"/>
      <c r="E30">
        <v>2</v>
      </c>
      <c r="F30">
        <v>6.0000999999999998</v>
      </c>
    </row>
    <row r="31" spans="1:6" x14ac:dyDescent="0.55000000000000004">
      <c r="A31">
        <v>2.1</v>
      </c>
      <c r="B31" s="4">
        <f t="shared" si="0"/>
        <v>6.05</v>
      </c>
      <c r="C31" s="3"/>
      <c r="E31">
        <v>2.1</v>
      </c>
      <c r="F31">
        <v>6.0500999999999996</v>
      </c>
    </row>
    <row r="32" spans="1:6" x14ac:dyDescent="0.55000000000000004">
      <c r="A32">
        <v>2.2000000000000002</v>
      </c>
      <c r="B32" s="4">
        <f t="shared" si="0"/>
        <v>6.1</v>
      </c>
      <c r="C32" s="3"/>
      <c r="E32">
        <v>2.2000000000000002</v>
      </c>
      <c r="F32">
        <v>6.1001000000000003</v>
      </c>
    </row>
    <row r="33" spans="1:6" x14ac:dyDescent="0.55000000000000004">
      <c r="A33">
        <v>2.2999999999999998</v>
      </c>
      <c r="B33" s="4">
        <f t="shared" si="0"/>
        <v>6.15</v>
      </c>
      <c r="C33" s="3"/>
      <c r="E33">
        <v>2.2999999999999998</v>
      </c>
      <c r="F33">
        <v>6.15</v>
      </c>
    </row>
    <row r="34" spans="1:6" x14ac:dyDescent="0.55000000000000004">
      <c r="A34">
        <v>2.4</v>
      </c>
      <c r="B34" s="4">
        <f t="shared" si="0"/>
        <v>6.2</v>
      </c>
      <c r="C34" s="3"/>
      <c r="E34">
        <v>2.4</v>
      </c>
      <c r="F34">
        <v>6.2</v>
      </c>
    </row>
    <row r="35" spans="1:6" x14ac:dyDescent="0.55000000000000004">
      <c r="A35">
        <v>2.5</v>
      </c>
      <c r="B35" s="4">
        <f t="shared" si="0"/>
        <v>6.25</v>
      </c>
      <c r="C35" s="3"/>
      <c r="E35">
        <v>2.5</v>
      </c>
      <c r="F35">
        <v>6.25</v>
      </c>
    </row>
    <row r="36" spans="1:6" x14ac:dyDescent="0.55000000000000004">
      <c r="A36">
        <v>2.6</v>
      </c>
      <c r="B36" s="4">
        <f t="shared" si="0"/>
        <v>6.3</v>
      </c>
      <c r="C36" s="3"/>
      <c r="E36">
        <v>2.6</v>
      </c>
      <c r="F36">
        <v>6.3</v>
      </c>
    </row>
    <row r="37" spans="1:6" x14ac:dyDescent="0.55000000000000004">
      <c r="A37">
        <v>2.7</v>
      </c>
      <c r="B37" s="4">
        <f t="shared" si="0"/>
        <v>6.35</v>
      </c>
      <c r="C37" s="3"/>
      <c r="E37">
        <v>2.7</v>
      </c>
      <c r="F37">
        <v>6.35</v>
      </c>
    </row>
    <row r="38" spans="1:6" x14ac:dyDescent="0.55000000000000004">
      <c r="A38">
        <v>2.8</v>
      </c>
      <c r="B38" s="4">
        <f t="shared" si="0"/>
        <v>6.4</v>
      </c>
      <c r="C38" s="3"/>
      <c r="E38">
        <v>2.8</v>
      </c>
      <c r="F38">
        <v>6.4</v>
      </c>
    </row>
    <row r="39" spans="1:6" x14ac:dyDescent="0.55000000000000004">
      <c r="A39">
        <v>2.9</v>
      </c>
      <c r="B39" s="4">
        <f t="shared" si="0"/>
        <v>6.45</v>
      </c>
      <c r="C39" s="3"/>
      <c r="E39">
        <v>2.9</v>
      </c>
      <c r="F39">
        <v>6.45</v>
      </c>
    </row>
    <row r="40" spans="1:6" x14ac:dyDescent="0.55000000000000004">
      <c r="A40">
        <v>3</v>
      </c>
      <c r="B40" s="4">
        <f t="shared" si="0"/>
        <v>6.5</v>
      </c>
      <c r="C40" s="3"/>
      <c r="E40">
        <v>3</v>
      </c>
      <c r="F40">
        <v>6.5</v>
      </c>
    </row>
    <row r="41" spans="1:6" x14ac:dyDescent="0.55000000000000004">
      <c r="A41">
        <v>3.1</v>
      </c>
      <c r="B41" s="4">
        <f t="shared" si="0"/>
        <v>6.55</v>
      </c>
      <c r="C41" s="3"/>
      <c r="E41">
        <v>3.1</v>
      </c>
      <c r="F41">
        <v>6.55</v>
      </c>
    </row>
    <row r="42" spans="1:6" x14ac:dyDescent="0.55000000000000004">
      <c r="A42">
        <v>3.2</v>
      </c>
      <c r="B42" s="4">
        <f t="shared" si="0"/>
        <v>6.6</v>
      </c>
      <c r="C42" s="3"/>
      <c r="E42">
        <v>3.2</v>
      </c>
      <c r="F42">
        <v>6.6</v>
      </c>
    </row>
    <row r="43" spans="1:6" x14ac:dyDescent="0.55000000000000004">
      <c r="A43">
        <v>3.3</v>
      </c>
      <c r="B43" s="4">
        <f t="shared" si="0"/>
        <v>6.65</v>
      </c>
      <c r="C43" s="3"/>
      <c r="E43">
        <v>3.3</v>
      </c>
      <c r="F43">
        <v>6.65</v>
      </c>
    </row>
    <row r="44" spans="1:6" x14ac:dyDescent="0.55000000000000004">
      <c r="A44">
        <v>3.4</v>
      </c>
      <c r="B44" s="4">
        <f t="shared" si="0"/>
        <v>6.7</v>
      </c>
      <c r="C44" s="3"/>
      <c r="E44">
        <v>3.4</v>
      </c>
      <c r="F44">
        <v>6.7</v>
      </c>
    </row>
    <row r="45" spans="1:6" x14ac:dyDescent="0.55000000000000004">
      <c r="A45">
        <v>3.5</v>
      </c>
      <c r="B45" s="4">
        <f t="shared" si="0"/>
        <v>6.75</v>
      </c>
      <c r="C45" s="3"/>
      <c r="E45">
        <v>3.5</v>
      </c>
      <c r="F45">
        <v>6.75</v>
      </c>
    </row>
    <row r="46" spans="1:6" x14ac:dyDescent="0.55000000000000004">
      <c r="A46">
        <v>3.6</v>
      </c>
      <c r="B46" s="4">
        <f t="shared" si="0"/>
        <v>6.8</v>
      </c>
      <c r="C46" s="3"/>
      <c r="E46">
        <v>3.6</v>
      </c>
      <c r="F46">
        <v>6.8</v>
      </c>
    </row>
    <row r="47" spans="1:6" x14ac:dyDescent="0.55000000000000004">
      <c r="A47">
        <v>3.7</v>
      </c>
      <c r="B47" s="4">
        <f t="shared" si="0"/>
        <v>6.85</v>
      </c>
      <c r="C47" s="3"/>
      <c r="E47">
        <v>3.7</v>
      </c>
      <c r="F47">
        <v>6.85</v>
      </c>
    </row>
    <row r="48" spans="1:6" x14ac:dyDescent="0.55000000000000004">
      <c r="A48">
        <v>3.8</v>
      </c>
      <c r="B48" s="4">
        <f t="shared" si="0"/>
        <v>6.9</v>
      </c>
      <c r="C48" s="3"/>
      <c r="E48">
        <v>3.8</v>
      </c>
      <c r="F48">
        <v>6.9</v>
      </c>
    </row>
    <row r="49" spans="1:6" x14ac:dyDescent="0.55000000000000004">
      <c r="A49">
        <v>3.9</v>
      </c>
      <c r="B49" s="4">
        <f t="shared" si="0"/>
        <v>6.95</v>
      </c>
      <c r="C49" s="3"/>
      <c r="E49">
        <v>3.9</v>
      </c>
      <c r="F49">
        <v>6.95</v>
      </c>
    </row>
    <row r="50" spans="1:6" x14ac:dyDescent="0.55000000000000004">
      <c r="A50">
        <v>4</v>
      </c>
      <c r="B50" s="4">
        <f t="shared" si="0"/>
        <v>7</v>
      </c>
      <c r="C50" s="3"/>
      <c r="E50">
        <v>4</v>
      </c>
      <c r="F50">
        <v>7</v>
      </c>
    </row>
    <row r="51" spans="1:6" x14ac:dyDescent="0.55000000000000004">
      <c r="A51">
        <v>4.0999999999999996</v>
      </c>
      <c r="B51" s="4">
        <f t="shared" si="0"/>
        <v>7.05</v>
      </c>
      <c r="C51" s="3"/>
      <c r="E51">
        <v>4.0999999999999996</v>
      </c>
      <c r="F51">
        <v>7.05</v>
      </c>
    </row>
    <row r="52" spans="1:6" x14ac:dyDescent="0.55000000000000004">
      <c r="A52">
        <v>4.2</v>
      </c>
      <c r="B52" s="4">
        <f t="shared" si="0"/>
        <v>7.1</v>
      </c>
      <c r="C52" s="3"/>
      <c r="E52">
        <v>4.2</v>
      </c>
      <c r="F52">
        <v>7.1</v>
      </c>
    </row>
    <row r="53" spans="1:6" x14ac:dyDescent="0.55000000000000004">
      <c r="A53">
        <v>4.3</v>
      </c>
      <c r="B53" s="4">
        <f t="shared" si="0"/>
        <v>7.15</v>
      </c>
      <c r="C53" s="3"/>
      <c r="E53">
        <v>4.3</v>
      </c>
      <c r="F53">
        <v>7.15</v>
      </c>
    </row>
    <row r="54" spans="1:6" x14ac:dyDescent="0.55000000000000004">
      <c r="A54">
        <v>4.4000000000000004</v>
      </c>
      <c r="B54" s="4">
        <f t="shared" si="0"/>
        <v>7.2</v>
      </c>
      <c r="C54" s="3"/>
      <c r="E54">
        <v>4.4000000000000004</v>
      </c>
      <c r="F54">
        <v>7.2</v>
      </c>
    </row>
    <row r="55" spans="1:6" x14ac:dyDescent="0.55000000000000004">
      <c r="A55">
        <v>4.5</v>
      </c>
      <c r="B55" s="4">
        <f t="shared" si="0"/>
        <v>7.25</v>
      </c>
      <c r="C55" s="3"/>
      <c r="E55">
        <v>4.5</v>
      </c>
      <c r="F55">
        <v>7.25</v>
      </c>
    </row>
    <row r="56" spans="1:6" x14ac:dyDescent="0.55000000000000004">
      <c r="A56">
        <v>4.5999999999999996</v>
      </c>
      <c r="B56" s="4">
        <f t="shared" si="0"/>
        <v>7.3</v>
      </c>
      <c r="C56" s="3"/>
      <c r="E56">
        <v>4.5999999999999996</v>
      </c>
      <c r="F56">
        <v>7.3</v>
      </c>
    </row>
    <row r="57" spans="1:6" x14ac:dyDescent="0.55000000000000004">
      <c r="A57">
        <v>4.7</v>
      </c>
      <c r="B57" s="4">
        <f t="shared" si="0"/>
        <v>7.35</v>
      </c>
      <c r="C57" s="3"/>
      <c r="E57">
        <v>4.7</v>
      </c>
      <c r="F57">
        <v>7.35</v>
      </c>
    </row>
    <row r="58" spans="1:6" x14ac:dyDescent="0.55000000000000004">
      <c r="A58">
        <v>4.8</v>
      </c>
      <c r="B58" s="4">
        <f t="shared" si="0"/>
        <v>7.4</v>
      </c>
      <c r="C58" s="3"/>
      <c r="E58">
        <v>4.8</v>
      </c>
      <c r="F58">
        <v>7.4</v>
      </c>
    </row>
    <row r="59" spans="1:6" x14ac:dyDescent="0.55000000000000004">
      <c r="A59">
        <v>4.9000000000000004</v>
      </c>
      <c r="B59" s="4">
        <f t="shared" si="0"/>
        <v>7.45</v>
      </c>
      <c r="C59" s="3"/>
      <c r="E59">
        <v>4.9000000000000004</v>
      </c>
      <c r="F59">
        <v>7.45</v>
      </c>
    </row>
    <row r="60" spans="1:6" x14ac:dyDescent="0.55000000000000004">
      <c r="A60">
        <v>5</v>
      </c>
      <c r="B60" s="4">
        <f t="shared" si="0"/>
        <v>7.5</v>
      </c>
      <c r="C60" s="3"/>
      <c r="E60">
        <v>5</v>
      </c>
      <c r="F60">
        <v>7.5</v>
      </c>
    </row>
    <row r="61" spans="1:6" x14ac:dyDescent="0.55000000000000004">
      <c r="A61">
        <v>5.0999999999999996</v>
      </c>
      <c r="B61" s="4">
        <f t="shared" si="0"/>
        <v>7.55</v>
      </c>
      <c r="C61" s="3"/>
      <c r="E61">
        <v>5.0999999999999996</v>
      </c>
      <c r="F61">
        <v>7.55</v>
      </c>
    </row>
    <row r="62" spans="1:6" x14ac:dyDescent="0.55000000000000004">
      <c r="A62">
        <v>5.2</v>
      </c>
      <c r="B62" s="4">
        <f t="shared" si="0"/>
        <v>7.6</v>
      </c>
      <c r="C62" s="3"/>
      <c r="E62">
        <v>5.2</v>
      </c>
      <c r="F62">
        <v>7.6</v>
      </c>
    </row>
    <row r="63" spans="1:6" x14ac:dyDescent="0.55000000000000004">
      <c r="A63">
        <v>5.3</v>
      </c>
      <c r="B63" s="4">
        <f t="shared" si="0"/>
        <v>7.65</v>
      </c>
      <c r="C63" s="3"/>
      <c r="E63">
        <v>5.3</v>
      </c>
      <c r="F63">
        <v>7.65</v>
      </c>
    </row>
    <row r="64" spans="1:6" x14ac:dyDescent="0.55000000000000004">
      <c r="A64">
        <v>5.4</v>
      </c>
      <c r="B64" s="4">
        <f t="shared" si="0"/>
        <v>7.7</v>
      </c>
      <c r="C64" s="3"/>
      <c r="E64">
        <v>5.4</v>
      </c>
      <c r="F64">
        <v>7.7</v>
      </c>
    </row>
    <row r="65" spans="1:6" x14ac:dyDescent="0.55000000000000004">
      <c r="A65">
        <v>5.5</v>
      </c>
      <c r="B65" s="4">
        <f t="shared" si="0"/>
        <v>7.75</v>
      </c>
      <c r="C65" s="3"/>
      <c r="E65">
        <v>5.5</v>
      </c>
      <c r="F65">
        <v>7.75</v>
      </c>
    </row>
    <row r="66" spans="1:6" x14ac:dyDescent="0.55000000000000004">
      <c r="A66">
        <v>5.6</v>
      </c>
      <c r="B66" s="4">
        <f t="shared" si="0"/>
        <v>7.8</v>
      </c>
      <c r="C66" s="3"/>
      <c r="E66">
        <v>5.6</v>
      </c>
      <c r="F66">
        <v>7.8</v>
      </c>
    </row>
    <row r="67" spans="1:6" x14ac:dyDescent="0.55000000000000004">
      <c r="A67">
        <v>5.7</v>
      </c>
      <c r="B67" s="4">
        <f t="shared" si="0"/>
        <v>7.85</v>
      </c>
      <c r="C67" s="3"/>
      <c r="E67">
        <v>5.7</v>
      </c>
      <c r="F67">
        <v>7.85</v>
      </c>
    </row>
    <row r="68" spans="1:6" x14ac:dyDescent="0.55000000000000004">
      <c r="A68">
        <v>5.8</v>
      </c>
      <c r="B68" s="4">
        <f t="shared" si="0"/>
        <v>7.9</v>
      </c>
      <c r="C68" s="3"/>
      <c r="E68">
        <v>5.8</v>
      </c>
      <c r="F68">
        <v>7.9</v>
      </c>
    </row>
    <row r="69" spans="1:6" x14ac:dyDescent="0.55000000000000004">
      <c r="A69">
        <v>5.9</v>
      </c>
      <c r="B69" s="4">
        <f t="shared" si="0"/>
        <v>7.95</v>
      </c>
      <c r="C69" s="3"/>
      <c r="E69">
        <v>5.9</v>
      </c>
      <c r="F69">
        <v>7.95</v>
      </c>
    </row>
    <row r="70" spans="1:6" x14ac:dyDescent="0.55000000000000004">
      <c r="A70">
        <v>6</v>
      </c>
      <c r="B70" s="4">
        <f t="shared" si="0"/>
        <v>8</v>
      </c>
      <c r="C70" s="3"/>
      <c r="E70">
        <v>6</v>
      </c>
      <c r="F70">
        <v>8</v>
      </c>
    </row>
    <row r="71" spans="1:6" x14ac:dyDescent="0.55000000000000004">
      <c r="A71">
        <v>6.1</v>
      </c>
      <c r="B71" s="4">
        <f t="shared" si="0"/>
        <v>8.0500000000000007</v>
      </c>
      <c r="C71" s="3"/>
      <c r="E71">
        <v>6.1</v>
      </c>
      <c r="F71">
        <v>8.0500000000000007</v>
      </c>
    </row>
    <row r="72" spans="1:6" x14ac:dyDescent="0.55000000000000004">
      <c r="A72">
        <v>6.2</v>
      </c>
      <c r="B72" s="4">
        <f t="shared" si="0"/>
        <v>8.1</v>
      </c>
      <c r="C72" s="3"/>
      <c r="E72">
        <v>6.2</v>
      </c>
      <c r="F72">
        <v>8.1</v>
      </c>
    </row>
    <row r="73" spans="1:6" x14ac:dyDescent="0.55000000000000004">
      <c r="A73">
        <v>6.3</v>
      </c>
      <c r="B73" s="4">
        <f t="shared" si="0"/>
        <v>8.15</v>
      </c>
      <c r="C73" s="3"/>
      <c r="E73">
        <v>6.3</v>
      </c>
      <c r="F73">
        <v>8.15</v>
      </c>
    </row>
    <row r="74" spans="1:6" x14ac:dyDescent="0.55000000000000004">
      <c r="A74">
        <v>6.4</v>
      </c>
      <c r="B74" s="4">
        <f t="shared" si="0"/>
        <v>8.1999999999999993</v>
      </c>
      <c r="C74" s="3"/>
      <c r="E74">
        <v>6.4</v>
      </c>
      <c r="F74">
        <v>8.1999999999999993</v>
      </c>
    </row>
    <row r="75" spans="1:6" x14ac:dyDescent="0.55000000000000004">
      <c r="A75">
        <v>6.5</v>
      </c>
      <c r="B75" s="4">
        <f t="shared" ref="B75:B110" si="1">$B$7/$B$5*A75+$E$7</f>
        <v>8.25</v>
      </c>
      <c r="C75" s="3"/>
      <c r="E75">
        <v>6.5</v>
      </c>
      <c r="F75">
        <v>8.25</v>
      </c>
    </row>
    <row r="76" spans="1:6" x14ac:dyDescent="0.55000000000000004">
      <c r="A76">
        <v>6.6</v>
      </c>
      <c r="B76" s="4">
        <f t="shared" si="1"/>
        <v>8.3000000000000007</v>
      </c>
      <c r="C76" s="3"/>
      <c r="E76">
        <v>6.6</v>
      </c>
      <c r="F76">
        <v>8.3000000000000007</v>
      </c>
    </row>
    <row r="77" spans="1:6" x14ac:dyDescent="0.55000000000000004">
      <c r="A77">
        <v>6.7</v>
      </c>
      <c r="B77" s="4">
        <f t="shared" si="1"/>
        <v>8.35</v>
      </c>
      <c r="C77" s="3"/>
      <c r="E77">
        <v>6.7</v>
      </c>
      <c r="F77">
        <v>8.35</v>
      </c>
    </row>
    <row r="78" spans="1:6" x14ac:dyDescent="0.55000000000000004">
      <c r="A78">
        <v>6.8</v>
      </c>
      <c r="B78" s="4">
        <f t="shared" si="1"/>
        <v>8.4</v>
      </c>
      <c r="C78" s="3"/>
      <c r="E78">
        <v>6.8</v>
      </c>
      <c r="F78">
        <v>8.4</v>
      </c>
    </row>
    <row r="79" spans="1:6" x14ac:dyDescent="0.55000000000000004">
      <c r="A79">
        <v>6.9</v>
      </c>
      <c r="B79" s="4">
        <f t="shared" si="1"/>
        <v>8.4499999999999993</v>
      </c>
      <c r="C79" s="3"/>
      <c r="E79">
        <v>6.9</v>
      </c>
      <c r="F79">
        <v>8.4499999999999993</v>
      </c>
    </row>
    <row r="80" spans="1:6" x14ac:dyDescent="0.55000000000000004">
      <c r="A80">
        <v>7</v>
      </c>
      <c r="B80" s="4">
        <f t="shared" si="1"/>
        <v>8.5</v>
      </c>
      <c r="C80" s="3"/>
      <c r="E80">
        <v>7</v>
      </c>
      <c r="F80">
        <v>8.5</v>
      </c>
    </row>
    <row r="81" spans="1:6" x14ac:dyDescent="0.55000000000000004">
      <c r="A81">
        <v>7.1</v>
      </c>
      <c r="B81" s="4">
        <f t="shared" si="1"/>
        <v>8.5500000000000007</v>
      </c>
      <c r="C81" s="3"/>
      <c r="E81">
        <v>7.1</v>
      </c>
      <c r="F81">
        <v>8.5500000000000007</v>
      </c>
    </row>
    <row r="82" spans="1:6" x14ac:dyDescent="0.55000000000000004">
      <c r="A82">
        <v>7.2</v>
      </c>
      <c r="B82" s="4">
        <f t="shared" si="1"/>
        <v>8.6</v>
      </c>
      <c r="C82" s="3"/>
      <c r="E82">
        <v>7.2</v>
      </c>
      <c r="F82">
        <v>8.6</v>
      </c>
    </row>
    <row r="83" spans="1:6" x14ac:dyDescent="0.55000000000000004">
      <c r="A83">
        <v>7.3</v>
      </c>
      <c r="B83" s="4">
        <f t="shared" si="1"/>
        <v>8.65</v>
      </c>
      <c r="C83" s="3"/>
      <c r="E83">
        <v>7.3</v>
      </c>
      <c r="F83">
        <v>8.65</v>
      </c>
    </row>
    <row r="84" spans="1:6" x14ac:dyDescent="0.55000000000000004">
      <c r="A84">
        <v>7.4</v>
      </c>
      <c r="B84" s="4">
        <f t="shared" si="1"/>
        <v>8.6999999999999993</v>
      </c>
      <c r="C84" s="3"/>
      <c r="E84">
        <v>7.4</v>
      </c>
      <c r="F84">
        <v>8.6999999999999993</v>
      </c>
    </row>
    <row r="85" spans="1:6" x14ac:dyDescent="0.55000000000000004">
      <c r="A85">
        <v>7.5</v>
      </c>
      <c r="B85" s="4">
        <f t="shared" si="1"/>
        <v>8.75</v>
      </c>
      <c r="C85" s="3"/>
      <c r="E85">
        <v>7.5</v>
      </c>
      <c r="F85">
        <v>8.75</v>
      </c>
    </row>
    <row r="86" spans="1:6" x14ac:dyDescent="0.55000000000000004">
      <c r="A86">
        <v>7.6</v>
      </c>
      <c r="B86" s="4">
        <f t="shared" si="1"/>
        <v>8.8000000000000007</v>
      </c>
      <c r="C86" s="3"/>
      <c r="E86">
        <v>7.6</v>
      </c>
      <c r="F86">
        <v>8.8000000000000007</v>
      </c>
    </row>
    <row r="87" spans="1:6" x14ac:dyDescent="0.55000000000000004">
      <c r="A87">
        <v>7.7</v>
      </c>
      <c r="B87" s="4">
        <f t="shared" si="1"/>
        <v>8.85</v>
      </c>
      <c r="C87" s="3"/>
      <c r="E87">
        <v>7.7</v>
      </c>
      <c r="F87">
        <v>8.85</v>
      </c>
    </row>
    <row r="88" spans="1:6" x14ac:dyDescent="0.55000000000000004">
      <c r="A88">
        <v>7.8</v>
      </c>
      <c r="B88" s="4">
        <f t="shared" si="1"/>
        <v>8.9</v>
      </c>
      <c r="C88" s="3"/>
      <c r="E88">
        <v>7.8</v>
      </c>
      <c r="F88">
        <v>8.9</v>
      </c>
    </row>
    <row r="89" spans="1:6" x14ac:dyDescent="0.55000000000000004">
      <c r="A89">
        <v>7.9</v>
      </c>
      <c r="B89" s="4">
        <f t="shared" si="1"/>
        <v>8.9499999999999993</v>
      </c>
      <c r="C89" s="3"/>
      <c r="E89">
        <v>7.9</v>
      </c>
      <c r="F89">
        <v>8.9499999999999993</v>
      </c>
    </row>
    <row r="90" spans="1:6" x14ac:dyDescent="0.55000000000000004">
      <c r="A90">
        <v>8</v>
      </c>
      <c r="B90" s="4">
        <f t="shared" si="1"/>
        <v>9</v>
      </c>
      <c r="C90" s="3"/>
      <c r="E90">
        <v>8</v>
      </c>
      <c r="F90">
        <v>9</v>
      </c>
    </row>
    <row r="91" spans="1:6" x14ac:dyDescent="0.55000000000000004">
      <c r="A91">
        <v>8.1</v>
      </c>
      <c r="B91" s="4">
        <f t="shared" si="1"/>
        <v>9.0500000000000007</v>
      </c>
      <c r="C91" s="3"/>
      <c r="E91">
        <v>8.1</v>
      </c>
      <c r="F91">
        <v>9.0500000000000007</v>
      </c>
    </row>
    <row r="92" spans="1:6" x14ac:dyDescent="0.55000000000000004">
      <c r="A92">
        <v>8.1999999999999993</v>
      </c>
      <c r="B92" s="4">
        <f t="shared" si="1"/>
        <v>9.1</v>
      </c>
      <c r="C92" s="3"/>
      <c r="E92">
        <v>8.1999999999999993</v>
      </c>
      <c r="F92">
        <v>9.1</v>
      </c>
    </row>
    <row r="93" spans="1:6" x14ac:dyDescent="0.55000000000000004">
      <c r="A93">
        <v>8.3000000000000007</v>
      </c>
      <c r="B93" s="4">
        <f t="shared" si="1"/>
        <v>9.15</v>
      </c>
      <c r="C93" s="3"/>
      <c r="E93">
        <v>8.3000000000000007</v>
      </c>
      <c r="F93">
        <v>9.15</v>
      </c>
    </row>
    <row r="94" spans="1:6" x14ac:dyDescent="0.55000000000000004">
      <c r="A94">
        <v>8.4</v>
      </c>
      <c r="B94" s="4">
        <f t="shared" si="1"/>
        <v>9.1999999999999993</v>
      </c>
      <c r="C94" s="3"/>
      <c r="E94">
        <v>8.4</v>
      </c>
      <c r="F94">
        <v>9.1999999999999993</v>
      </c>
    </row>
    <row r="95" spans="1:6" x14ac:dyDescent="0.55000000000000004">
      <c r="A95">
        <v>8.5</v>
      </c>
      <c r="B95" s="4">
        <f t="shared" si="1"/>
        <v>9.25</v>
      </c>
      <c r="C95" s="3"/>
      <c r="E95">
        <v>8.5</v>
      </c>
      <c r="F95">
        <v>9.25</v>
      </c>
    </row>
    <row r="96" spans="1:6" x14ac:dyDescent="0.55000000000000004">
      <c r="A96">
        <v>8.6</v>
      </c>
      <c r="B96" s="4">
        <f t="shared" si="1"/>
        <v>9.3000000000000007</v>
      </c>
      <c r="C96" s="3"/>
      <c r="E96">
        <v>8.6</v>
      </c>
      <c r="F96">
        <v>9.3000000000000007</v>
      </c>
    </row>
    <row r="97" spans="1:6" x14ac:dyDescent="0.55000000000000004">
      <c r="A97">
        <v>8.6999999999999993</v>
      </c>
      <c r="B97" s="4">
        <f t="shared" si="1"/>
        <v>9.35</v>
      </c>
      <c r="C97" s="3"/>
      <c r="E97">
        <v>8.6999999999999993</v>
      </c>
      <c r="F97">
        <v>9.35</v>
      </c>
    </row>
    <row r="98" spans="1:6" x14ac:dyDescent="0.55000000000000004">
      <c r="A98">
        <v>8.8000000000000007</v>
      </c>
      <c r="B98" s="4">
        <f t="shared" si="1"/>
        <v>9.4</v>
      </c>
      <c r="C98" s="3"/>
      <c r="E98">
        <v>8.8000000000000007</v>
      </c>
      <c r="F98">
        <v>9.4</v>
      </c>
    </row>
    <row r="99" spans="1:6" x14ac:dyDescent="0.55000000000000004">
      <c r="A99">
        <v>8.9</v>
      </c>
      <c r="B99" s="4">
        <f t="shared" si="1"/>
        <v>9.4499999999999993</v>
      </c>
      <c r="C99" s="3"/>
      <c r="E99">
        <v>8.9</v>
      </c>
      <c r="F99">
        <v>9.4499999999999993</v>
      </c>
    </row>
    <row r="100" spans="1:6" x14ac:dyDescent="0.55000000000000004">
      <c r="A100">
        <v>9</v>
      </c>
      <c r="B100" s="4">
        <f t="shared" si="1"/>
        <v>9.5</v>
      </c>
      <c r="C100" s="3"/>
      <c r="E100">
        <v>9</v>
      </c>
      <c r="F100">
        <v>9.5</v>
      </c>
    </row>
    <row r="101" spans="1:6" x14ac:dyDescent="0.55000000000000004">
      <c r="A101">
        <v>9.1</v>
      </c>
      <c r="B101" s="4">
        <f t="shared" si="1"/>
        <v>9.5500000000000007</v>
      </c>
      <c r="C101" s="3"/>
      <c r="E101">
        <v>9.1</v>
      </c>
      <c r="F101">
        <v>9.5500000000000007</v>
      </c>
    </row>
    <row r="102" spans="1:6" x14ac:dyDescent="0.55000000000000004">
      <c r="A102">
        <v>9.1999999999999993</v>
      </c>
      <c r="B102" s="4">
        <f t="shared" si="1"/>
        <v>9.6</v>
      </c>
      <c r="C102" s="3"/>
      <c r="E102">
        <v>9.1999999999999993</v>
      </c>
      <c r="F102">
        <v>9.6</v>
      </c>
    </row>
    <row r="103" spans="1:6" x14ac:dyDescent="0.55000000000000004">
      <c r="A103">
        <v>9.3000000000000007</v>
      </c>
      <c r="B103" s="4">
        <f t="shared" si="1"/>
        <v>9.65</v>
      </c>
      <c r="C103" s="3"/>
      <c r="E103">
        <v>9.3000000000000007</v>
      </c>
      <c r="F103">
        <v>9.65</v>
      </c>
    </row>
    <row r="104" spans="1:6" x14ac:dyDescent="0.55000000000000004">
      <c r="A104">
        <v>9.4</v>
      </c>
      <c r="B104" s="4">
        <f t="shared" si="1"/>
        <v>9.6999999999999993</v>
      </c>
      <c r="C104" s="3"/>
      <c r="E104">
        <v>9.4</v>
      </c>
      <c r="F104">
        <v>9.6999999999999993</v>
      </c>
    </row>
    <row r="105" spans="1:6" x14ac:dyDescent="0.55000000000000004">
      <c r="A105">
        <v>9.5</v>
      </c>
      <c r="B105" s="4">
        <f t="shared" si="1"/>
        <v>9.75</v>
      </c>
      <c r="C105" s="3"/>
      <c r="E105">
        <v>9.5</v>
      </c>
      <c r="F105">
        <v>9.75</v>
      </c>
    </row>
    <row r="106" spans="1:6" x14ac:dyDescent="0.55000000000000004">
      <c r="A106">
        <v>9.6</v>
      </c>
      <c r="B106" s="4">
        <f t="shared" si="1"/>
        <v>9.8000000000000007</v>
      </c>
      <c r="C106" s="3"/>
      <c r="E106">
        <v>9.6</v>
      </c>
      <c r="F106">
        <v>9.8000000000000007</v>
      </c>
    </row>
    <row r="107" spans="1:6" x14ac:dyDescent="0.55000000000000004">
      <c r="A107">
        <v>9.6999999999999993</v>
      </c>
      <c r="B107" s="4">
        <f t="shared" si="1"/>
        <v>9.85</v>
      </c>
      <c r="C107" s="3"/>
      <c r="E107">
        <v>9.6999999999999993</v>
      </c>
      <c r="F107">
        <v>9.85</v>
      </c>
    </row>
    <row r="108" spans="1:6" x14ac:dyDescent="0.55000000000000004">
      <c r="A108">
        <v>9.8000000000000007</v>
      </c>
      <c r="B108" s="4">
        <f t="shared" si="1"/>
        <v>9.9</v>
      </c>
      <c r="C108" s="3"/>
      <c r="E108">
        <v>9.8000000000000007</v>
      </c>
      <c r="F108">
        <v>9.9</v>
      </c>
    </row>
    <row r="109" spans="1:6" x14ac:dyDescent="0.55000000000000004">
      <c r="A109">
        <v>9.9</v>
      </c>
      <c r="B109" s="4">
        <f t="shared" si="1"/>
        <v>9.9499999999999993</v>
      </c>
      <c r="C109" s="3"/>
      <c r="E109">
        <v>9.9</v>
      </c>
      <c r="F109">
        <v>9.9499999999999993</v>
      </c>
    </row>
    <row r="110" spans="1:6" x14ac:dyDescent="0.55000000000000004">
      <c r="A110">
        <v>10</v>
      </c>
      <c r="B110" s="4">
        <f t="shared" si="1"/>
        <v>10</v>
      </c>
      <c r="C110" s="3"/>
      <c r="E110">
        <v>10</v>
      </c>
      <c r="F110">
        <v>10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D49D-2C8A-4C5D-B43F-D7C2ABE469AF}">
  <dimension ref="A1:W110"/>
  <sheetViews>
    <sheetView topLeftCell="C1" zoomScaleNormal="100" workbookViewId="0">
      <selection activeCell="AA23" sqref="AA23"/>
    </sheetView>
  </sheetViews>
  <sheetFormatPr defaultRowHeight="14.4" x14ac:dyDescent="0.55000000000000004"/>
  <cols>
    <col min="2" max="2" width="12.3671875" customWidth="1"/>
    <col min="6" max="6" width="8.83984375" customWidth="1"/>
  </cols>
  <sheetData>
    <row r="1" spans="1:23" x14ac:dyDescent="0.55000000000000004">
      <c r="A1" t="s">
        <v>0</v>
      </c>
    </row>
    <row r="2" spans="1:23" x14ac:dyDescent="0.55000000000000004">
      <c r="A2" t="s">
        <v>1</v>
      </c>
      <c r="B2" t="s">
        <v>11</v>
      </c>
      <c r="C2">
        <v>-1E-3</v>
      </c>
    </row>
    <row r="3" spans="1:23" x14ac:dyDescent="0.55000000000000004">
      <c r="A3" t="s">
        <v>3</v>
      </c>
      <c r="B3" t="s">
        <v>2</v>
      </c>
      <c r="C3">
        <v>10</v>
      </c>
    </row>
    <row r="5" spans="1:23" x14ac:dyDescent="0.55000000000000004">
      <c r="A5" t="s">
        <v>5</v>
      </c>
      <c r="B5" s="1">
        <v>1E-3</v>
      </c>
      <c r="D5" t="s">
        <v>4</v>
      </c>
      <c r="E5">
        <v>1E-3</v>
      </c>
    </row>
    <row r="7" spans="1:23" x14ac:dyDescent="0.55000000000000004">
      <c r="A7" t="s">
        <v>6</v>
      </c>
      <c r="B7" s="1">
        <f>-C2</f>
        <v>1E-3</v>
      </c>
      <c r="D7" t="s">
        <v>7</v>
      </c>
      <c r="E7" s="1">
        <f>C3+1/B5*(50*E5+10*C2)</f>
        <v>50</v>
      </c>
    </row>
    <row r="8" spans="1:23" x14ac:dyDescent="0.55000000000000004">
      <c r="B8" s="1"/>
      <c r="G8" t="s">
        <v>10</v>
      </c>
      <c r="R8" t="s">
        <v>27</v>
      </c>
    </row>
    <row r="9" spans="1:23" x14ac:dyDescent="0.55000000000000004">
      <c r="A9" t="s">
        <v>8</v>
      </c>
      <c r="B9" s="1" t="s">
        <v>9</v>
      </c>
      <c r="C9" s="1"/>
      <c r="E9" t="s">
        <v>8</v>
      </c>
      <c r="F9" s="1" t="s">
        <v>12</v>
      </c>
      <c r="G9" s="1" t="s">
        <v>13</v>
      </c>
      <c r="H9" s="1" t="s">
        <v>15</v>
      </c>
      <c r="I9" s="1" t="s">
        <v>16</v>
      </c>
      <c r="L9" t="s">
        <v>12</v>
      </c>
      <c r="M9" t="s">
        <v>13</v>
      </c>
      <c r="N9" t="s">
        <v>15</v>
      </c>
      <c r="O9" t="s">
        <v>16</v>
      </c>
      <c r="P9" t="s">
        <v>25</v>
      </c>
      <c r="S9" t="s">
        <v>12</v>
      </c>
      <c r="T9" t="s">
        <v>13</v>
      </c>
      <c r="U9" t="s">
        <v>15</v>
      </c>
      <c r="V9" t="s">
        <v>16</v>
      </c>
      <c r="W9" t="s">
        <v>25</v>
      </c>
    </row>
    <row r="10" spans="1:23" x14ac:dyDescent="0.55000000000000004">
      <c r="A10">
        <v>0</v>
      </c>
      <c r="B10" s="5">
        <f>-$E$5/(2*$B$5)*A10^2+$B$7/$B$5*A10+$E$7</f>
        <v>50</v>
      </c>
      <c r="C10" s="3"/>
      <c r="E10">
        <v>0</v>
      </c>
      <c r="F10">
        <v>49.963999999999999</v>
      </c>
      <c r="G10">
        <v>49.988</v>
      </c>
      <c r="H10">
        <v>49.999000000000002</v>
      </c>
      <c r="I10">
        <v>50</v>
      </c>
      <c r="K10" t="s">
        <v>14</v>
      </c>
      <c r="L10">
        <v>1.5628503451499701E-2</v>
      </c>
      <c r="M10">
        <v>4.9839214047521603E-3</v>
      </c>
      <c r="N10">
        <v>1.07608028778864E-3</v>
      </c>
      <c r="O10">
        <v>2.0921056035329901E-4</v>
      </c>
      <c r="P10" s="1">
        <v>4.17187707871786E-5</v>
      </c>
      <c r="R10" t="s">
        <v>14</v>
      </c>
      <c r="S10" s="1">
        <v>3.06439152004274E-10</v>
      </c>
      <c r="T10" s="1">
        <v>2.33114083026618E-10</v>
      </c>
      <c r="U10" s="1">
        <v>1.9548838914858701E-10</v>
      </c>
      <c r="V10" s="1">
        <v>1.6329832426020301E-10</v>
      </c>
      <c r="W10" s="1"/>
    </row>
    <row r="11" spans="1:23" x14ac:dyDescent="0.55000000000000004">
      <c r="A11">
        <v>0.1</v>
      </c>
      <c r="B11" s="5">
        <f t="shared" ref="B11:B74" si="0">-$E$5/(2*$B$5)*A11^2+$B$7/$B$5*A11+$E$7</f>
        <v>50.094999999999999</v>
      </c>
      <c r="C11" s="3"/>
      <c r="E11">
        <v>0.1</v>
      </c>
      <c r="F11">
        <v>50.017000000000003</v>
      </c>
      <c r="G11">
        <v>50.066000000000003</v>
      </c>
      <c r="H11">
        <v>50.088000000000001</v>
      </c>
      <c r="I11">
        <v>50.094000000000001</v>
      </c>
      <c r="K11" t="s">
        <v>17</v>
      </c>
      <c r="M11">
        <f>L10/M10</f>
        <v>3.135784492226934</v>
      </c>
      <c r="N11">
        <f t="shared" ref="N11:P11" si="1">M10/N10</f>
        <v>4.6315516242697727</v>
      </c>
      <c r="O11">
        <f t="shared" si="1"/>
        <v>5.1435275827923634</v>
      </c>
      <c r="P11">
        <f t="shared" si="1"/>
        <v>5.014782468557188</v>
      </c>
      <c r="R11" t="s">
        <v>17</v>
      </c>
      <c r="T11">
        <f>S10/T10</f>
        <v>1.31454585679958</v>
      </c>
      <c r="U11">
        <f t="shared" ref="U11" si="2">T10/U10</f>
        <v>1.1924702231263076</v>
      </c>
      <c r="V11">
        <f t="shared" ref="V11" si="3">U10/V10</f>
        <v>1.1971242817966194</v>
      </c>
    </row>
    <row r="12" spans="1:23" x14ac:dyDescent="0.55000000000000004">
      <c r="A12">
        <v>0.2</v>
      </c>
      <c r="B12" s="5">
        <f t="shared" si="0"/>
        <v>50.18</v>
      </c>
      <c r="C12" s="3"/>
      <c r="E12">
        <v>0.2</v>
      </c>
      <c r="F12">
        <v>50.070999999999998</v>
      </c>
      <c r="G12">
        <v>50.145000000000003</v>
      </c>
      <c r="H12">
        <v>50.174999999999997</v>
      </c>
      <c r="I12">
        <v>50.177999999999997</v>
      </c>
    </row>
    <row r="13" spans="1:23" x14ac:dyDescent="0.55000000000000004">
      <c r="A13">
        <v>0.3</v>
      </c>
      <c r="B13" s="5">
        <f t="shared" si="0"/>
        <v>50.255000000000003</v>
      </c>
      <c r="C13" s="3"/>
      <c r="E13">
        <v>0.3</v>
      </c>
      <c r="F13">
        <v>50.124000000000002</v>
      </c>
      <c r="G13">
        <v>50.222000000000001</v>
      </c>
      <c r="H13">
        <v>50.25</v>
      </c>
      <c r="I13">
        <v>50.253</v>
      </c>
      <c r="K13" t="s">
        <v>24</v>
      </c>
      <c r="L13">
        <v>8.3333333333333301E-2</v>
      </c>
      <c r="M13">
        <v>1.1904761904761901E-2</v>
      </c>
      <c r="N13">
        <v>1.9841269841269602E-3</v>
      </c>
      <c r="O13" s="1">
        <v>2.5720164609053598E-4</v>
      </c>
      <c r="S13" t="s">
        <v>12</v>
      </c>
      <c r="T13" t="s">
        <v>13</v>
      </c>
      <c r="U13" t="s">
        <v>15</v>
      </c>
      <c r="V13" t="s">
        <v>16</v>
      </c>
      <c r="W13" t="s">
        <v>25</v>
      </c>
    </row>
    <row r="14" spans="1:23" x14ac:dyDescent="0.55000000000000004">
      <c r="A14">
        <v>0.4</v>
      </c>
      <c r="B14" s="5">
        <f t="shared" si="0"/>
        <v>50.32</v>
      </c>
      <c r="C14" s="3"/>
      <c r="E14">
        <v>0.4</v>
      </c>
      <c r="F14">
        <v>50.177999999999997</v>
      </c>
      <c r="G14">
        <v>50.298000000000002</v>
      </c>
      <c r="H14">
        <v>50.311999999999998</v>
      </c>
      <c r="I14">
        <v>50.319000000000003</v>
      </c>
      <c r="M14">
        <f>L13/M13</f>
        <v>7</v>
      </c>
      <c r="N14">
        <f>M13/N13</f>
        <v>6.0000000000000702</v>
      </c>
      <c r="O14">
        <f>N13/O13</f>
        <v>7.714285714285591</v>
      </c>
      <c r="R14" t="s">
        <v>14</v>
      </c>
      <c r="S14">
        <v>1.5628503451499701E-2</v>
      </c>
      <c r="T14">
        <v>5.5813410149462197E-3</v>
      </c>
      <c r="U14">
        <v>1.65818867426313E-3</v>
      </c>
      <c r="V14">
        <v>4.3292035262410699E-4</v>
      </c>
      <c r="W14" s="1">
        <v>1.07072172313806E-4</v>
      </c>
    </row>
    <row r="15" spans="1:23" x14ac:dyDescent="0.55000000000000004">
      <c r="A15">
        <v>0.5</v>
      </c>
      <c r="B15" s="5">
        <f t="shared" si="0"/>
        <v>50.375</v>
      </c>
      <c r="C15" s="3"/>
      <c r="E15">
        <v>0.5</v>
      </c>
      <c r="F15">
        <v>50.231000000000002</v>
      </c>
      <c r="G15">
        <v>50.374000000000002</v>
      </c>
      <c r="H15">
        <v>50.375</v>
      </c>
      <c r="I15">
        <v>50.375</v>
      </c>
      <c r="R15" t="s">
        <v>17</v>
      </c>
      <c r="T15">
        <f>S14/T14</f>
        <v>2.8001341272013804</v>
      </c>
      <c r="U15">
        <f t="shared" ref="U15" si="4">T14/U14</f>
        <v>3.3659263879766095</v>
      </c>
      <c r="V15">
        <f t="shared" ref="V15" si="5">U14/V14</f>
        <v>3.8302395907519053</v>
      </c>
      <c r="W15">
        <f t="shared" ref="W15" si="6">V14/W14</f>
        <v>4.0432573960982934</v>
      </c>
    </row>
    <row r="16" spans="1:23" x14ac:dyDescent="0.55000000000000004">
      <c r="A16">
        <v>0.6</v>
      </c>
      <c r="B16" s="5">
        <f t="shared" si="0"/>
        <v>50.42</v>
      </c>
      <c r="C16" s="3"/>
      <c r="E16">
        <v>0.6</v>
      </c>
      <c r="F16">
        <v>50.284999999999997</v>
      </c>
      <c r="G16">
        <v>50.399000000000001</v>
      </c>
      <c r="H16">
        <v>50.411999999999999</v>
      </c>
      <c r="I16">
        <v>50.418999999999997</v>
      </c>
      <c r="K16" t="s">
        <v>26</v>
      </c>
      <c r="L16">
        <v>1.4142135623731</v>
      </c>
      <c r="M16">
        <v>0.72886898685566304</v>
      </c>
      <c r="N16">
        <v>0.39920201398292199</v>
      </c>
      <c r="O16">
        <v>0.19681323519492999</v>
      </c>
      <c r="P16">
        <v>0.104205108546125</v>
      </c>
    </row>
    <row r="17" spans="1:23" x14ac:dyDescent="0.55000000000000004">
      <c r="A17">
        <v>0.7</v>
      </c>
      <c r="B17" s="5">
        <f t="shared" si="0"/>
        <v>50.454999999999998</v>
      </c>
      <c r="C17" s="3"/>
      <c r="E17">
        <v>0.7</v>
      </c>
      <c r="F17">
        <v>50.338000000000001</v>
      </c>
      <c r="G17">
        <v>50.423999999999999</v>
      </c>
      <c r="H17">
        <v>50.45</v>
      </c>
      <c r="I17">
        <v>50.453000000000003</v>
      </c>
      <c r="M17">
        <f>L16/M16</f>
        <v>1.9402850002906693</v>
      </c>
      <c r="N17">
        <f t="shared" ref="N17:P17" si="7">M16/N16</f>
        <v>1.8258149040471632</v>
      </c>
      <c r="O17">
        <f t="shared" si="7"/>
        <v>2.028329109002958</v>
      </c>
      <c r="P17">
        <f t="shared" si="7"/>
        <v>1.8887100444582643</v>
      </c>
      <c r="S17">
        <v>1.5628503451499701E-2</v>
      </c>
      <c r="T17">
        <v>5.5813410149462197E-3</v>
      </c>
      <c r="U17">
        <v>1.65818867426313E-3</v>
      </c>
      <c r="V17">
        <v>4.3292035262410699E-4</v>
      </c>
      <c r="W17">
        <v>1.0707217225428499E-4</v>
      </c>
    </row>
    <row r="18" spans="1:23" x14ac:dyDescent="0.55000000000000004">
      <c r="A18">
        <v>0.8</v>
      </c>
      <c r="B18" s="5">
        <f t="shared" si="0"/>
        <v>50.48</v>
      </c>
      <c r="C18" s="3"/>
      <c r="E18">
        <v>0.8</v>
      </c>
      <c r="F18">
        <v>50.390999999999998</v>
      </c>
      <c r="G18">
        <v>50.45</v>
      </c>
      <c r="H18">
        <v>50.475000000000001</v>
      </c>
      <c r="I18">
        <v>50.478000000000002</v>
      </c>
      <c r="M18">
        <f>M17^2</f>
        <v>3.7647058823529624</v>
      </c>
      <c r="N18">
        <f t="shared" ref="N18:P18" si="8">N17^2</f>
        <v>3.3336000638407515</v>
      </c>
      <c r="O18">
        <f t="shared" si="8"/>
        <v>4.1141189744287336</v>
      </c>
      <c r="P18">
        <f t="shared" si="8"/>
        <v>3.5672256320375388</v>
      </c>
    </row>
    <row r="19" spans="1:23" x14ac:dyDescent="0.55000000000000004">
      <c r="A19">
        <v>0.9</v>
      </c>
      <c r="B19" s="5">
        <f t="shared" si="0"/>
        <v>50.494999999999997</v>
      </c>
      <c r="C19" s="3"/>
      <c r="E19">
        <v>0.9</v>
      </c>
      <c r="F19">
        <v>50.445</v>
      </c>
      <c r="G19">
        <v>50.475000000000001</v>
      </c>
      <c r="H19">
        <v>50.487000000000002</v>
      </c>
      <c r="I19">
        <v>50.494</v>
      </c>
    </row>
    <row r="20" spans="1:23" x14ac:dyDescent="0.55000000000000004">
      <c r="A20">
        <v>1</v>
      </c>
      <c r="B20" s="5">
        <f t="shared" si="0"/>
        <v>50.5</v>
      </c>
      <c r="C20" s="3"/>
      <c r="E20">
        <v>1</v>
      </c>
      <c r="F20">
        <v>50.497999999999998</v>
      </c>
      <c r="G20">
        <v>50.5</v>
      </c>
      <c r="H20">
        <v>50.5</v>
      </c>
      <c r="I20">
        <v>50.5</v>
      </c>
    </row>
    <row r="21" spans="1:23" x14ac:dyDescent="0.55000000000000004">
      <c r="A21">
        <v>1.1000000000000001</v>
      </c>
      <c r="B21" s="5">
        <f t="shared" si="0"/>
        <v>50.494999999999997</v>
      </c>
      <c r="C21" s="3"/>
      <c r="E21">
        <v>1.1000000000000001</v>
      </c>
      <c r="F21">
        <v>50.448</v>
      </c>
      <c r="G21">
        <v>50.475000000000001</v>
      </c>
      <c r="H21">
        <v>50.487000000000002</v>
      </c>
      <c r="I21">
        <v>50.494</v>
      </c>
    </row>
    <row r="22" spans="1:23" x14ac:dyDescent="0.55000000000000004">
      <c r="A22">
        <v>1.2</v>
      </c>
      <c r="B22" s="5">
        <f t="shared" si="0"/>
        <v>50.48</v>
      </c>
      <c r="C22" s="3"/>
      <c r="E22">
        <v>1.2</v>
      </c>
      <c r="F22">
        <v>50.399000000000001</v>
      </c>
      <c r="G22">
        <v>50.45</v>
      </c>
      <c r="H22">
        <v>50.475000000000001</v>
      </c>
      <c r="I22">
        <v>50.478000000000002</v>
      </c>
    </row>
    <row r="23" spans="1:23" x14ac:dyDescent="0.55000000000000004">
      <c r="A23">
        <v>1.3</v>
      </c>
      <c r="B23" s="5">
        <f t="shared" si="0"/>
        <v>50.454999999999998</v>
      </c>
      <c r="C23" s="3"/>
      <c r="E23">
        <v>1.3</v>
      </c>
      <c r="F23">
        <v>50.348999999999997</v>
      </c>
      <c r="G23">
        <v>50.424999999999997</v>
      </c>
      <c r="H23">
        <v>50.45</v>
      </c>
      <c r="I23">
        <v>50.453000000000003</v>
      </c>
    </row>
    <row r="24" spans="1:23" x14ac:dyDescent="0.55000000000000004">
      <c r="A24">
        <v>1.4</v>
      </c>
      <c r="B24" s="5">
        <f t="shared" si="0"/>
        <v>50.42</v>
      </c>
      <c r="C24" s="3"/>
      <c r="E24">
        <v>1.4</v>
      </c>
      <c r="F24">
        <v>50.298999999999999</v>
      </c>
      <c r="G24">
        <v>50.4</v>
      </c>
      <c r="H24">
        <v>50.412999999999997</v>
      </c>
      <c r="I24">
        <v>50.418999999999997</v>
      </c>
    </row>
    <row r="25" spans="1:23" x14ac:dyDescent="0.55000000000000004">
      <c r="A25">
        <v>1.5</v>
      </c>
      <c r="B25" s="5">
        <f t="shared" si="0"/>
        <v>50.375</v>
      </c>
      <c r="C25" s="3"/>
      <c r="E25">
        <v>1.5</v>
      </c>
      <c r="F25">
        <v>50.249000000000002</v>
      </c>
      <c r="G25">
        <v>50.375</v>
      </c>
      <c r="H25">
        <v>50.375</v>
      </c>
      <c r="I25">
        <v>50.375</v>
      </c>
    </row>
    <row r="26" spans="1:23" x14ac:dyDescent="0.55000000000000004">
      <c r="A26">
        <v>1.6</v>
      </c>
      <c r="B26" s="5">
        <f t="shared" si="0"/>
        <v>50.32</v>
      </c>
      <c r="C26" s="3"/>
      <c r="E26">
        <v>1.6</v>
      </c>
      <c r="F26">
        <v>50.198999999999998</v>
      </c>
      <c r="G26">
        <v>50.3</v>
      </c>
      <c r="H26">
        <v>50.311999999999998</v>
      </c>
      <c r="I26">
        <v>50.319000000000003</v>
      </c>
    </row>
    <row r="27" spans="1:23" x14ac:dyDescent="0.55000000000000004">
      <c r="A27">
        <v>1.7</v>
      </c>
      <c r="B27" s="5">
        <f t="shared" si="0"/>
        <v>50.255000000000003</v>
      </c>
      <c r="C27" s="3"/>
      <c r="E27">
        <v>1.7</v>
      </c>
      <c r="F27">
        <v>50.149000000000001</v>
      </c>
      <c r="G27">
        <v>50.225000000000001</v>
      </c>
      <c r="H27">
        <v>50.25</v>
      </c>
      <c r="I27">
        <v>50.253</v>
      </c>
    </row>
    <row r="28" spans="1:23" x14ac:dyDescent="0.55000000000000004">
      <c r="A28">
        <v>1.8</v>
      </c>
      <c r="B28" s="5">
        <f t="shared" si="0"/>
        <v>50.18</v>
      </c>
      <c r="C28" s="3"/>
      <c r="E28">
        <v>1.8</v>
      </c>
      <c r="F28">
        <v>50.1</v>
      </c>
      <c r="G28">
        <v>50.15</v>
      </c>
      <c r="H28">
        <v>50.174999999999997</v>
      </c>
      <c r="I28">
        <v>50.177999999999997</v>
      </c>
    </row>
    <row r="29" spans="1:23" x14ac:dyDescent="0.55000000000000004">
      <c r="A29">
        <v>1.9</v>
      </c>
      <c r="B29" s="5">
        <f t="shared" si="0"/>
        <v>50.094999999999999</v>
      </c>
      <c r="C29" s="3"/>
      <c r="E29">
        <v>1.9</v>
      </c>
      <c r="F29">
        <v>50.05</v>
      </c>
      <c r="G29">
        <v>50.075000000000003</v>
      </c>
      <c r="H29">
        <v>50.088000000000001</v>
      </c>
      <c r="I29">
        <v>50.094000000000001</v>
      </c>
    </row>
    <row r="30" spans="1:23" x14ac:dyDescent="0.55000000000000004">
      <c r="A30">
        <v>2</v>
      </c>
      <c r="B30" s="5">
        <f t="shared" si="0"/>
        <v>50</v>
      </c>
      <c r="C30" s="3"/>
      <c r="E30">
        <v>2</v>
      </c>
      <c r="F30">
        <v>50</v>
      </c>
      <c r="G30">
        <v>50</v>
      </c>
      <c r="H30">
        <v>50</v>
      </c>
      <c r="I30">
        <v>50</v>
      </c>
    </row>
    <row r="31" spans="1:23" x14ac:dyDescent="0.55000000000000004">
      <c r="A31">
        <v>2.1</v>
      </c>
      <c r="B31" s="5">
        <f t="shared" si="0"/>
        <v>49.895000000000003</v>
      </c>
      <c r="C31" s="3"/>
      <c r="E31">
        <v>2.1</v>
      </c>
      <c r="F31">
        <v>49.85</v>
      </c>
      <c r="G31">
        <v>49.875</v>
      </c>
      <c r="H31">
        <v>49.887</v>
      </c>
      <c r="I31">
        <v>49.893999999999998</v>
      </c>
    </row>
    <row r="32" spans="1:23" x14ac:dyDescent="0.55000000000000004">
      <c r="A32">
        <v>2.2000000000000002</v>
      </c>
      <c r="B32" s="5">
        <f t="shared" si="0"/>
        <v>49.78</v>
      </c>
      <c r="C32" s="3"/>
      <c r="E32">
        <v>2.2000000000000002</v>
      </c>
      <c r="F32">
        <v>49.7</v>
      </c>
      <c r="G32">
        <v>49.75</v>
      </c>
      <c r="H32">
        <v>49.774999999999999</v>
      </c>
      <c r="I32">
        <v>49.777999999999999</v>
      </c>
    </row>
    <row r="33" spans="1:9" x14ac:dyDescent="0.55000000000000004">
      <c r="A33">
        <v>2.2999999999999998</v>
      </c>
      <c r="B33" s="5">
        <f t="shared" si="0"/>
        <v>49.655000000000001</v>
      </c>
      <c r="C33" s="3"/>
      <c r="E33">
        <v>2.2999999999999998</v>
      </c>
      <c r="F33">
        <v>49.55</v>
      </c>
      <c r="G33">
        <v>49.625</v>
      </c>
      <c r="H33">
        <v>49.65</v>
      </c>
      <c r="I33">
        <v>49.652999999999999</v>
      </c>
    </row>
    <row r="34" spans="1:9" x14ac:dyDescent="0.55000000000000004">
      <c r="A34">
        <v>2.4</v>
      </c>
      <c r="B34" s="5">
        <f t="shared" si="0"/>
        <v>49.52</v>
      </c>
      <c r="C34" s="3"/>
      <c r="E34">
        <v>2.4</v>
      </c>
      <c r="F34">
        <v>49.4</v>
      </c>
      <c r="G34">
        <v>49.5</v>
      </c>
      <c r="H34">
        <v>49.512999999999998</v>
      </c>
      <c r="I34">
        <v>49.518999999999998</v>
      </c>
    </row>
    <row r="35" spans="1:9" x14ac:dyDescent="0.55000000000000004">
      <c r="A35">
        <v>2.5</v>
      </c>
      <c r="B35" s="5">
        <f t="shared" si="0"/>
        <v>49.375</v>
      </c>
      <c r="C35" s="3"/>
      <c r="E35">
        <v>2.5</v>
      </c>
      <c r="F35">
        <v>49.25</v>
      </c>
      <c r="G35">
        <v>49.375</v>
      </c>
      <c r="H35">
        <v>49.375</v>
      </c>
      <c r="I35">
        <v>49.375</v>
      </c>
    </row>
    <row r="36" spans="1:9" x14ac:dyDescent="0.55000000000000004">
      <c r="A36">
        <v>2.6</v>
      </c>
      <c r="B36" s="5">
        <f t="shared" si="0"/>
        <v>49.22</v>
      </c>
      <c r="C36" s="3"/>
      <c r="E36">
        <v>2.6</v>
      </c>
      <c r="F36">
        <v>49.1</v>
      </c>
      <c r="G36">
        <v>49.2</v>
      </c>
      <c r="H36">
        <v>49.212000000000003</v>
      </c>
      <c r="I36">
        <v>49.219000000000001</v>
      </c>
    </row>
    <row r="37" spans="1:9" x14ac:dyDescent="0.55000000000000004">
      <c r="A37">
        <v>2.7</v>
      </c>
      <c r="B37" s="5">
        <f t="shared" si="0"/>
        <v>49.055</v>
      </c>
      <c r="C37" s="3"/>
      <c r="E37">
        <v>2.7</v>
      </c>
      <c r="F37">
        <v>48.95</v>
      </c>
      <c r="G37">
        <v>49.024999999999999</v>
      </c>
      <c r="H37">
        <v>49.05</v>
      </c>
      <c r="I37">
        <v>49.052999999999997</v>
      </c>
    </row>
    <row r="38" spans="1:9" x14ac:dyDescent="0.55000000000000004">
      <c r="A38">
        <v>2.8</v>
      </c>
      <c r="B38" s="5">
        <f t="shared" si="0"/>
        <v>48.88</v>
      </c>
      <c r="C38" s="3"/>
      <c r="E38">
        <v>2.8</v>
      </c>
      <c r="F38">
        <v>48.8</v>
      </c>
      <c r="G38">
        <v>48.85</v>
      </c>
      <c r="H38">
        <v>48.875</v>
      </c>
      <c r="I38">
        <v>48.878</v>
      </c>
    </row>
    <row r="39" spans="1:9" x14ac:dyDescent="0.55000000000000004">
      <c r="A39">
        <v>2.9</v>
      </c>
      <c r="B39" s="5">
        <f t="shared" si="0"/>
        <v>48.695</v>
      </c>
      <c r="C39" s="3"/>
      <c r="E39">
        <v>2.9</v>
      </c>
      <c r="F39">
        <v>48.65</v>
      </c>
      <c r="G39">
        <v>48.674999999999997</v>
      </c>
      <c r="H39">
        <v>48.688000000000002</v>
      </c>
      <c r="I39">
        <v>48.694000000000003</v>
      </c>
    </row>
    <row r="40" spans="1:9" x14ac:dyDescent="0.55000000000000004">
      <c r="A40">
        <v>3</v>
      </c>
      <c r="B40" s="5">
        <f t="shared" si="0"/>
        <v>48.5</v>
      </c>
      <c r="C40" s="3"/>
      <c r="E40">
        <v>3</v>
      </c>
      <c r="F40">
        <v>48.5</v>
      </c>
      <c r="G40">
        <v>48.5</v>
      </c>
      <c r="H40">
        <v>48.5</v>
      </c>
      <c r="I40">
        <v>48.5</v>
      </c>
    </row>
    <row r="41" spans="1:9" x14ac:dyDescent="0.55000000000000004">
      <c r="A41">
        <v>3.1</v>
      </c>
      <c r="B41" s="5">
        <f t="shared" si="0"/>
        <v>48.295000000000002</v>
      </c>
      <c r="C41" s="3"/>
      <c r="E41">
        <v>3.1</v>
      </c>
      <c r="F41">
        <v>48.25</v>
      </c>
      <c r="G41">
        <v>48.274999999999999</v>
      </c>
      <c r="H41">
        <v>48.286999999999999</v>
      </c>
      <c r="I41">
        <v>48.293999999999997</v>
      </c>
    </row>
    <row r="42" spans="1:9" x14ac:dyDescent="0.55000000000000004">
      <c r="A42">
        <v>3.2</v>
      </c>
      <c r="B42" s="5">
        <f t="shared" si="0"/>
        <v>48.08</v>
      </c>
      <c r="C42" s="3"/>
      <c r="E42">
        <v>3.2</v>
      </c>
      <c r="F42">
        <v>48</v>
      </c>
      <c r="G42">
        <v>48.05</v>
      </c>
      <c r="H42">
        <v>48.075000000000003</v>
      </c>
      <c r="I42">
        <v>48.078000000000003</v>
      </c>
    </row>
    <row r="43" spans="1:9" x14ac:dyDescent="0.55000000000000004">
      <c r="A43">
        <v>3.3</v>
      </c>
      <c r="B43" s="5">
        <f t="shared" si="0"/>
        <v>47.855000000000004</v>
      </c>
      <c r="C43" s="3"/>
      <c r="E43">
        <v>3.3</v>
      </c>
      <c r="F43">
        <v>47.75</v>
      </c>
      <c r="G43">
        <v>47.825000000000003</v>
      </c>
      <c r="H43">
        <v>47.85</v>
      </c>
      <c r="I43">
        <v>47.853000000000002</v>
      </c>
    </row>
    <row r="44" spans="1:9" x14ac:dyDescent="0.55000000000000004">
      <c r="A44">
        <v>3.4</v>
      </c>
      <c r="B44" s="5">
        <f t="shared" si="0"/>
        <v>47.62</v>
      </c>
      <c r="C44" s="3"/>
      <c r="E44">
        <v>3.4</v>
      </c>
      <c r="F44">
        <v>47.5</v>
      </c>
      <c r="G44">
        <v>47.6</v>
      </c>
      <c r="H44">
        <v>47.613</v>
      </c>
      <c r="I44">
        <v>47.619</v>
      </c>
    </row>
    <row r="45" spans="1:9" x14ac:dyDescent="0.55000000000000004">
      <c r="A45">
        <v>3.5</v>
      </c>
      <c r="B45" s="5">
        <f t="shared" si="0"/>
        <v>47.375</v>
      </c>
      <c r="C45" s="3"/>
      <c r="E45">
        <v>3.5</v>
      </c>
      <c r="F45">
        <v>47.25</v>
      </c>
      <c r="G45">
        <v>47.375</v>
      </c>
      <c r="H45">
        <v>47.375</v>
      </c>
      <c r="I45">
        <v>47.375</v>
      </c>
    </row>
    <row r="46" spans="1:9" x14ac:dyDescent="0.55000000000000004">
      <c r="A46">
        <v>3.6</v>
      </c>
      <c r="B46" s="5">
        <f t="shared" si="0"/>
        <v>47.12</v>
      </c>
      <c r="C46" s="3"/>
      <c r="E46">
        <v>3.6</v>
      </c>
      <c r="F46">
        <v>47</v>
      </c>
      <c r="G46">
        <v>47.1</v>
      </c>
      <c r="H46">
        <v>47.112000000000002</v>
      </c>
      <c r="I46">
        <v>47.119</v>
      </c>
    </row>
    <row r="47" spans="1:9" x14ac:dyDescent="0.55000000000000004">
      <c r="A47">
        <v>3.7</v>
      </c>
      <c r="B47" s="5">
        <f t="shared" si="0"/>
        <v>46.854999999999997</v>
      </c>
      <c r="C47" s="3"/>
      <c r="E47">
        <v>3.7</v>
      </c>
      <c r="F47">
        <v>46.75</v>
      </c>
      <c r="G47">
        <v>46.825000000000003</v>
      </c>
      <c r="H47">
        <v>46.85</v>
      </c>
      <c r="I47">
        <v>46.853000000000002</v>
      </c>
    </row>
    <row r="48" spans="1:9" x14ac:dyDescent="0.55000000000000004">
      <c r="A48">
        <v>3.8</v>
      </c>
      <c r="B48" s="5">
        <f t="shared" si="0"/>
        <v>46.58</v>
      </c>
      <c r="C48" s="3"/>
      <c r="E48">
        <v>3.8</v>
      </c>
      <c r="F48">
        <v>46.5</v>
      </c>
      <c r="G48">
        <v>46.55</v>
      </c>
      <c r="H48">
        <v>46.575000000000003</v>
      </c>
      <c r="I48">
        <v>46.578000000000003</v>
      </c>
    </row>
    <row r="49" spans="1:9" x14ac:dyDescent="0.55000000000000004">
      <c r="A49">
        <v>3.9</v>
      </c>
      <c r="B49" s="5">
        <f t="shared" si="0"/>
        <v>46.295000000000002</v>
      </c>
      <c r="C49" s="3"/>
      <c r="E49">
        <v>3.9</v>
      </c>
      <c r="F49">
        <v>46.25</v>
      </c>
      <c r="G49">
        <v>46.274999999999999</v>
      </c>
      <c r="H49">
        <v>46.287999999999997</v>
      </c>
      <c r="I49">
        <v>46.293999999999997</v>
      </c>
    </row>
    <row r="50" spans="1:9" x14ac:dyDescent="0.55000000000000004">
      <c r="A50">
        <v>4</v>
      </c>
      <c r="B50" s="5">
        <f t="shared" si="0"/>
        <v>46</v>
      </c>
      <c r="C50" s="3"/>
      <c r="E50">
        <v>4</v>
      </c>
      <c r="F50">
        <v>46</v>
      </c>
      <c r="G50">
        <v>46</v>
      </c>
      <c r="H50">
        <v>46</v>
      </c>
      <c r="I50">
        <v>46</v>
      </c>
    </row>
    <row r="51" spans="1:9" x14ac:dyDescent="0.55000000000000004">
      <c r="A51">
        <v>4.0999999999999996</v>
      </c>
      <c r="B51" s="5">
        <f t="shared" si="0"/>
        <v>45.695</v>
      </c>
      <c r="C51" s="3"/>
      <c r="E51">
        <v>4.0999999999999996</v>
      </c>
      <c r="F51">
        <v>45.65</v>
      </c>
      <c r="G51">
        <v>45.674999999999997</v>
      </c>
      <c r="H51">
        <v>45.686999999999998</v>
      </c>
      <c r="I51">
        <v>45.694000000000003</v>
      </c>
    </row>
    <row r="52" spans="1:9" x14ac:dyDescent="0.55000000000000004">
      <c r="A52">
        <v>4.2</v>
      </c>
      <c r="B52" s="5">
        <f t="shared" si="0"/>
        <v>45.38</v>
      </c>
      <c r="C52" s="3"/>
      <c r="E52">
        <v>4.2</v>
      </c>
      <c r="F52">
        <v>45.3</v>
      </c>
      <c r="G52">
        <v>45.35</v>
      </c>
      <c r="H52">
        <v>45.375</v>
      </c>
      <c r="I52">
        <v>45.378</v>
      </c>
    </row>
    <row r="53" spans="1:9" x14ac:dyDescent="0.55000000000000004">
      <c r="A53">
        <v>4.3</v>
      </c>
      <c r="B53" s="5">
        <f t="shared" si="0"/>
        <v>45.055</v>
      </c>
      <c r="C53" s="3"/>
      <c r="E53">
        <v>4.3</v>
      </c>
      <c r="F53">
        <v>44.95</v>
      </c>
      <c r="G53">
        <v>45.024999999999999</v>
      </c>
      <c r="H53">
        <v>45.05</v>
      </c>
      <c r="I53">
        <v>45.052999999999997</v>
      </c>
    </row>
    <row r="54" spans="1:9" x14ac:dyDescent="0.55000000000000004">
      <c r="A54">
        <v>4.4000000000000004</v>
      </c>
      <c r="B54" s="5">
        <f t="shared" si="0"/>
        <v>44.72</v>
      </c>
      <c r="C54" s="3"/>
      <c r="E54">
        <v>4.4000000000000004</v>
      </c>
      <c r="F54">
        <v>44.6</v>
      </c>
      <c r="G54">
        <v>44.7</v>
      </c>
      <c r="H54">
        <v>44.712000000000003</v>
      </c>
      <c r="I54">
        <v>44.719000000000001</v>
      </c>
    </row>
    <row r="55" spans="1:9" x14ac:dyDescent="0.55000000000000004">
      <c r="A55">
        <v>4.5</v>
      </c>
      <c r="B55" s="5">
        <f t="shared" si="0"/>
        <v>44.375</v>
      </c>
      <c r="C55" s="3"/>
      <c r="E55">
        <v>4.5</v>
      </c>
      <c r="F55">
        <v>44.25</v>
      </c>
      <c r="G55">
        <v>44.375</v>
      </c>
      <c r="H55">
        <v>44.375</v>
      </c>
      <c r="I55">
        <v>44.375</v>
      </c>
    </row>
    <row r="56" spans="1:9" x14ac:dyDescent="0.55000000000000004">
      <c r="A56">
        <v>4.5999999999999996</v>
      </c>
      <c r="B56" s="5">
        <f t="shared" si="0"/>
        <v>44.02</v>
      </c>
      <c r="C56" s="3"/>
      <c r="E56">
        <v>4.5999999999999996</v>
      </c>
      <c r="F56">
        <v>43.9</v>
      </c>
      <c r="G56">
        <v>44</v>
      </c>
      <c r="H56">
        <v>44.012</v>
      </c>
      <c r="I56">
        <v>44.018999999999998</v>
      </c>
    </row>
    <row r="57" spans="1:9" x14ac:dyDescent="0.55000000000000004">
      <c r="A57">
        <v>4.7</v>
      </c>
      <c r="B57" s="5">
        <f t="shared" si="0"/>
        <v>43.655000000000001</v>
      </c>
      <c r="C57" s="3"/>
      <c r="E57">
        <v>4.7</v>
      </c>
      <c r="F57">
        <v>43.55</v>
      </c>
      <c r="G57">
        <v>43.625</v>
      </c>
      <c r="H57">
        <v>43.65</v>
      </c>
      <c r="I57">
        <v>43.652999999999999</v>
      </c>
    </row>
    <row r="58" spans="1:9" x14ac:dyDescent="0.55000000000000004">
      <c r="A58">
        <v>4.8</v>
      </c>
      <c r="B58" s="5">
        <f t="shared" si="0"/>
        <v>43.28</v>
      </c>
      <c r="C58" s="3"/>
      <c r="E58">
        <v>4.8</v>
      </c>
      <c r="F58">
        <v>43.2</v>
      </c>
      <c r="G58">
        <v>43.25</v>
      </c>
      <c r="H58">
        <v>43.274999999999999</v>
      </c>
      <c r="I58">
        <v>43.277999999999999</v>
      </c>
    </row>
    <row r="59" spans="1:9" x14ac:dyDescent="0.55000000000000004">
      <c r="A59">
        <v>4.9000000000000004</v>
      </c>
      <c r="B59" s="5">
        <f t="shared" si="0"/>
        <v>42.894999999999996</v>
      </c>
      <c r="C59" s="3"/>
      <c r="E59">
        <v>4.9000000000000004</v>
      </c>
      <c r="F59">
        <v>42.85</v>
      </c>
      <c r="G59">
        <v>42.875</v>
      </c>
      <c r="H59">
        <v>42.887</v>
      </c>
      <c r="I59">
        <v>42.893999999999998</v>
      </c>
    </row>
    <row r="60" spans="1:9" x14ac:dyDescent="0.55000000000000004">
      <c r="A60">
        <v>5</v>
      </c>
      <c r="B60" s="5">
        <f t="shared" si="0"/>
        <v>42.5</v>
      </c>
      <c r="C60" s="3"/>
      <c r="E60">
        <v>5</v>
      </c>
      <c r="F60">
        <v>42.5</v>
      </c>
      <c r="G60">
        <v>42.5</v>
      </c>
      <c r="H60">
        <v>42.5</v>
      </c>
      <c r="I60">
        <v>42.5</v>
      </c>
    </row>
    <row r="61" spans="1:9" x14ac:dyDescent="0.55000000000000004">
      <c r="A61">
        <v>5.0999999999999996</v>
      </c>
      <c r="B61" s="5">
        <f t="shared" si="0"/>
        <v>42.094999999999999</v>
      </c>
      <c r="C61" s="3"/>
      <c r="E61">
        <v>5.0999999999999996</v>
      </c>
      <c r="F61">
        <v>42.05</v>
      </c>
      <c r="G61">
        <v>42.075000000000003</v>
      </c>
      <c r="H61">
        <v>42.087000000000003</v>
      </c>
      <c r="I61">
        <v>42.094000000000001</v>
      </c>
    </row>
    <row r="62" spans="1:9" x14ac:dyDescent="0.55000000000000004">
      <c r="A62">
        <v>5.2</v>
      </c>
      <c r="B62" s="5">
        <f t="shared" si="0"/>
        <v>41.68</v>
      </c>
      <c r="C62" s="3"/>
      <c r="E62">
        <v>5.2</v>
      </c>
      <c r="F62">
        <v>41.6</v>
      </c>
      <c r="G62">
        <v>41.65</v>
      </c>
      <c r="H62">
        <v>41.674999999999997</v>
      </c>
      <c r="I62">
        <v>41.677999999999997</v>
      </c>
    </row>
    <row r="63" spans="1:9" x14ac:dyDescent="0.55000000000000004">
      <c r="A63">
        <v>5.3</v>
      </c>
      <c r="B63" s="5">
        <f t="shared" si="0"/>
        <v>41.254999999999995</v>
      </c>
      <c r="C63" s="3"/>
      <c r="E63">
        <v>5.3</v>
      </c>
      <c r="F63">
        <v>41.15</v>
      </c>
      <c r="G63">
        <v>41.225000000000001</v>
      </c>
      <c r="H63">
        <v>41.25</v>
      </c>
      <c r="I63">
        <v>41.253</v>
      </c>
    </row>
    <row r="64" spans="1:9" x14ac:dyDescent="0.55000000000000004">
      <c r="A64">
        <v>5.4</v>
      </c>
      <c r="B64" s="5">
        <f t="shared" si="0"/>
        <v>40.82</v>
      </c>
      <c r="C64" s="3"/>
      <c r="E64">
        <v>5.4</v>
      </c>
      <c r="F64">
        <v>40.700000000000003</v>
      </c>
      <c r="G64">
        <v>40.799999999999997</v>
      </c>
      <c r="H64">
        <v>40.811999999999998</v>
      </c>
      <c r="I64">
        <v>40.819000000000003</v>
      </c>
    </row>
    <row r="65" spans="1:9" x14ac:dyDescent="0.55000000000000004">
      <c r="A65">
        <v>5.5</v>
      </c>
      <c r="B65" s="5">
        <f t="shared" si="0"/>
        <v>40.375</v>
      </c>
      <c r="C65" s="3"/>
      <c r="E65">
        <v>5.5</v>
      </c>
      <c r="F65">
        <v>40.25</v>
      </c>
      <c r="G65">
        <v>40.375</v>
      </c>
      <c r="H65">
        <v>40.375</v>
      </c>
      <c r="I65">
        <v>40.375</v>
      </c>
    </row>
    <row r="66" spans="1:9" x14ac:dyDescent="0.55000000000000004">
      <c r="A66">
        <v>5.6</v>
      </c>
      <c r="B66" s="5">
        <f t="shared" si="0"/>
        <v>39.92</v>
      </c>
      <c r="C66" s="3"/>
      <c r="E66">
        <v>5.6</v>
      </c>
      <c r="F66">
        <v>39.799999999999997</v>
      </c>
      <c r="G66">
        <v>39.9</v>
      </c>
      <c r="H66">
        <v>39.911999999999999</v>
      </c>
      <c r="I66">
        <v>39.918999999999997</v>
      </c>
    </row>
    <row r="67" spans="1:9" x14ac:dyDescent="0.55000000000000004">
      <c r="A67">
        <v>5.7</v>
      </c>
      <c r="B67" s="5">
        <f t="shared" si="0"/>
        <v>39.454999999999998</v>
      </c>
      <c r="C67" s="3"/>
      <c r="E67">
        <v>5.7</v>
      </c>
      <c r="F67">
        <v>39.35</v>
      </c>
      <c r="G67">
        <v>39.424999999999997</v>
      </c>
      <c r="H67">
        <v>39.450000000000003</v>
      </c>
      <c r="I67">
        <v>39.453000000000003</v>
      </c>
    </row>
    <row r="68" spans="1:9" x14ac:dyDescent="0.55000000000000004">
      <c r="A68">
        <v>5.8</v>
      </c>
      <c r="B68" s="5">
        <f t="shared" si="0"/>
        <v>38.980000000000004</v>
      </c>
      <c r="C68" s="3"/>
      <c r="E68">
        <v>5.8</v>
      </c>
      <c r="F68">
        <v>38.9</v>
      </c>
      <c r="G68">
        <v>38.950000000000003</v>
      </c>
      <c r="H68">
        <v>38.975000000000001</v>
      </c>
      <c r="I68">
        <v>38.978000000000002</v>
      </c>
    </row>
    <row r="69" spans="1:9" x14ac:dyDescent="0.55000000000000004">
      <c r="A69">
        <v>5.9</v>
      </c>
      <c r="B69" s="5">
        <f t="shared" si="0"/>
        <v>38.494999999999997</v>
      </c>
      <c r="C69" s="3"/>
      <c r="E69">
        <v>5.9</v>
      </c>
      <c r="F69">
        <v>38.450000000000003</v>
      </c>
      <c r="G69">
        <v>38.475000000000001</v>
      </c>
      <c r="H69">
        <v>38.487000000000002</v>
      </c>
      <c r="I69">
        <v>38.494</v>
      </c>
    </row>
    <row r="70" spans="1:9" x14ac:dyDescent="0.55000000000000004">
      <c r="A70">
        <v>6</v>
      </c>
      <c r="B70" s="5">
        <f t="shared" si="0"/>
        <v>38</v>
      </c>
      <c r="C70" s="3"/>
      <c r="E70">
        <v>6</v>
      </c>
      <c r="F70">
        <v>38</v>
      </c>
      <c r="G70">
        <v>38</v>
      </c>
      <c r="H70">
        <v>38</v>
      </c>
      <c r="I70">
        <v>38</v>
      </c>
    </row>
    <row r="71" spans="1:9" x14ac:dyDescent="0.55000000000000004">
      <c r="A71">
        <v>6.1</v>
      </c>
      <c r="B71" s="5">
        <f t="shared" si="0"/>
        <v>37.495000000000005</v>
      </c>
      <c r="C71" s="3"/>
      <c r="E71">
        <v>6.1</v>
      </c>
      <c r="F71">
        <v>37.450000000000003</v>
      </c>
      <c r="G71">
        <v>37.475000000000001</v>
      </c>
      <c r="H71">
        <v>37.487000000000002</v>
      </c>
      <c r="I71">
        <v>37.494</v>
      </c>
    </row>
    <row r="72" spans="1:9" x14ac:dyDescent="0.55000000000000004">
      <c r="A72">
        <v>6.2</v>
      </c>
      <c r="B72" s="5">
        <f t="shared" si="0"/>
        <v>36.979999999999997</v>
      </c>
      <c r="C72" s="3"/>
      <c r="E72">
        <v>6.2</v>
      </c>
      <c r="F72">
        <v>36.9</v>
      </c>
      <c r="G72">
        <v>36.950000000000003</v>
      </c>
      <c r="H72">
        <v>36.975000000000001</v>
      </c>
      <c r="I72">
        <v>36.978000000000002</v>
      </c>
    </row>
    <row r="73" spans="1:9" x14ac:dyDescent="0.55000000000000004">
      <c r="A73">
        <v>6.3</v>
      </c>
      <c r="B73" s="5">
        <f t="shared" si="0"/>
        <v>36.454999999999998</v>
      </c>
      <c r="C73" s="3"/>
      <c r="E73">
        <v>6.3</v>
      </c>
      <c r="F73">
        <v>36.35</v>
      </c>
      <c r="G73">
        <v>36.424999999999997</v>
      </c>
      <c r="H73">
        <v>36.450000000000003</v>
      </c>
      <c r="I73">
        <v>36.453000000000003</v>
      </c>
    </row>
    <row r="74" spans="1:9" x14ac:dyDescent="0.55000000000000004">
      <c r="A74">
        <v>6.4</v>
      </c>
      <c r="B74" s="5">
        <f t="shared" si="0"/>
        <v>35.919999999999995</v>
      </c>
      <c r="C74" s="3"/>
      <c r="E74">
        <v>6.4</v>
      </c>
      <c r="F74">
        <v>35.799999999999997</v>
      </c>
      <c r="G74">
        <v>35.9</v>
      </c>
      <c r="H74">
        <v>35.911999999999999</v>
      </c>
      <c r="I74">
        <v>35.918999999999997</v>
      </c>
    </row>
    <row r="75" spans="1:9" x14ac:dyDescent="0.55000000000000004">
      <c r="A75">
        <v>6.5</v>
      </c>
      <c r="B75" s="5">
        <f t="shared" ref="B75:B110" si="9">-$E$5/(2*$B$5)*A75^2+$B$7/$B$5*A75+$E$7</f>
        <v>35.375</v>
      </c>
      <c r="C75" s="3"/>
      <c r="E75">
        <v>6.5</v>
      </c>
      <c r="F75">
        <v>35.25</v>
      </c>
      <c r="G75">
        <v>35.375</v>
      </c>
      <c r="H75">
        <v>35.375</v>
      </c>
      <c r="I75">
        <v>35.375</v>
      </c>
    </row>
    <row r="76" spans="1:9" x14ac:dyDescent="0.55000000000000004">
      <c r="A76">
        <v>6.6</v>
      </c>
      <c r="B76" s="5">
        <f t="shared" si="9"/>
        <v>34.82</v>
      </c>
      <c r="C76" s="3"/>
      <c r="E76">
        <v>6.6</v>
      </c>
      <c r="F76">
        <v>34.700000000000003</v>
      </c>
      <c r="G76">
        <v>34.799999999999997</v>
      </c>
      <c r="H76">
        <v>34.811999999999998</v>
      </c>
      <c r="I76">
        <v>34.819000000000003</v>
      </c>
    </row>
    <row r="77" spans="1:9" x14ac:dyDescent="0.55000000000000004">
      <c r="A77">
        <v>6.7</v>
      </c>
      <c r="B77" s="5">
        <f t="shared" si="9"/>
        <v>34.254999999999995</v>
      </c>
      <c r="C77" s="3"/>
      <c r="E77">
        <v>6.7</v>
      </c>
      <c r="F77">
        <v>34.15</v>
      </c>
      <c r="G77">
        <v>34.225000000000001</v>
      </c>
      <c r="H77">
        <v>34.25</v>
      </c>
      <c r="I77">
        <v>34.253</v>
      </c>
    </row>
    <row r="78" spans="1:9" x14ac:dyDescent="0.55000000000000004">
      <c r="A78">
        <v>6.8</v>
      </c>
      <c r="B78" s="5">
        <f t="shared" si="9"/>
        <v>33.680000000000007</v>
      </c>
      <c r="C78" s="3"/>
      <c r="E78">
        <v>6.8</v>
      </c>
      <c r="F78">
        <v>33.6</v>
      </c>
      <c r="G78">
        <v>33.65</v>
      </c>
      <c r="H78">
        <v>33.674999999999997</v>
      </c>
      <c r="I78">
        <v>33.677999999999997</v>
      </c>
    </row>
    <row r="79" spans="1:9" x14ac:dyDescent="0.55000000000000004">
      <c r="A79">
        <v>6.9</v>
      </c>
      <c r="B79" s="5">
        <f t="shared" si="9"/>
        <v>33.094999999999999</v>
      </c>
      <c r="C79" s="3"/>
      <c r="E79">
        <v>6.9</v>
      </c>
      <c r="F79">
        <v>33.049999999999997</v>
      </c>
      <c r="G79">
        <v>33.075000000000003</v>
      </c>
      <c r="H79">
        <v>33.087000000000003</v>
      </c>
      <c r="I79">
        <v>33.094000000000001</v>
      </c>
    </row>
    <row r="80" spans="1:9" x14ac:dyDescent="0.55000000000000004">
      <c r="A80">
        <v>7</v>
      </c>
      <c r="B80" s="5">
        <f t="shared" si="9"/>
        <v>32.5</v>
      </c>
      <c r="C80" s="3"/>
      <c r="E80">
        <v>7</v>
      </c>
      <c r="F80">
        <v>32.5</v>
      </c>
      <c r="G80">
        <v>32.5</v>
      </c>
      <c r="H80">
        <v>32.5</v>
      </c>
      <c r="I80">
        <v>32.5</v>
      </c>
    </row>
    <row r="81" spans="1:9" x14ac:dyDescent="0.55000000000000004">
      <c r="A81">
        <v>7.1</v>
      </c>
      <c r="B81" s="5">
        <f t="shared" si="9"/>
        <v>31.895000000000003</v>
      </c>
      <c r="C81" s="3"/>
      <c r="E81">
        <v>7.1</v>
      </c>
      <c r="F81">
        <v>31.85</v>
      </c>
      <c r="G81">
        <v>31.875</v>
      </c>
      <c r="H81">
        <v>31.887</v>
      </c>
      <c r="I81">
        <v>31.893999999999998</v>
      </c>
    </row>
    <row r="82" spans="1:9" x14ac:dyDescent="0.55000000000000004">
      <c r="A82">
        <v>7.2</v>
      </c>
      <c r="B82" s="5">
        <f t="shared" si="9"/>
        <v>31.279999999999998</v>
      </c>
      <c r="C82" s="3"/>
      <c r="E82">
        <v>7.2</v>
      </c>
      <c r="F82">
        <v>31.2</v>
      </c>
      <c r="G82">
        <v>31.25</v>
      </c>
      <c r="H82">
        <v>31.274999999999999</v>
      </c>
      <c r="I82">
        <v>31.277999999999999</v>
      </c>
    </row>
    <row r="83" spans="1:9" x14ac:dyDescent="0.55000000000000004">
      <c r="A83">
        <v>7.3</v>
      </c>
      <c r="B83" s="5">
        <f t="shared" si="9"/>
        <v>30.655000000000001</v>
      </c>
      <c r="C83" s="3"/>
      <c r="E83">
        <v>7.3</v>
      </c>
      <c r="F83">
        <v>30.55</v>
      </c>
      <c r="G83">
        <v>30.625</v>
      </c>
      <c r="H83">
        <v>30.65</v>
      </c>
      <c r="I83">
        <v>30.652999999999999</v>
      </c>
    </row>
    <row r="84" spans="1:9" x14ac:dyDescent="0.55000000000000004">
      <c r="A84">
        <v>7.4</v>
      </c>
      <c r="B84" s="5">
        <f t="shared" si="9"/>
        <v>30.019999999999996</v>
      </c>
      <c r="C84" s="3"/>
      <c r="E84">
        <v>7.4</v>
      </c>
      <c r="F84">
        <v>29.9</v>
      </c>
      <c r="G84">
        <v>30</v>
      </c>
      <c r="H84">
        <v>30.012</v>
      </c>
      <c r="I84">
        <v>30.018999999999998</v>
      </c>
    </row>
    <row r="85" spans="1:9" x14ac:dyDescent="0.55000000000000004">
      <c r="A85">
        <v>7.5</v>
      </c>
      <c r="B85" s="5">
        <f t="shared" si="9"/>
        <v>29.375</v>
      </c>
      <c r="C85" s="3"/>
      <c r="E85">
        <v>7.5</v>
      </c>
      <c r="F85">
        <v>29.25</v>
      </c>
      <c r="G85">
        <v>29.375</v>
      </c>
      <c r="H85">
        <v>29.375</v>
      </c>
      <c r="I85">
        <v>29.375</v>
      </c>
    </row>
    <row r="86" spans="1:9" x14ac:dyDescent="0.55000000000000004">
      <c r="A86">
        <v>7.6</v>
      </c>
      <c r="B86" s="5">
        <f t="shared" si="9"/>
        <v>28.72</v>
      </c>
      <c r="C86" s="3"/>
      <c r="E86">
        <v>7.6</v>
      </c>
      <c r="F86">
        <v>28.6</v>
      </c>
      <c r="G86">
        <v>28.7</v>
      </c>
      <c r="H86">
        <v>28.712</v>
      </c>
      <c r="I86">
        <v>28.719000000000001</v>
      </c>
    </row>
    <row r="87" spans="1:9" x14ac:dyDescent="0.55000000000000004">
      <c r="A87">
        <v>7.7</v>
      </c>
      <c r="B87" s="5">
        <f t="shared" si="9"/>
        <v>28.054999999999996</v>
      </c>
      <c r="C87" s="3"/>
      <c r="E87">
        <v>7.7</v>
      </c>
      <c r="F87">
        <v>27.95</v>
      </c>
      <c r="G87">
        <v>28.024999999999999</v>
      </c>
      <c r="H87">
        <v>28.05</v>
      </c>
      <c r="I87">
        <v>28.053000000000001</v>
      </c>
    </row>
    <row r="88" spans="1:9" x14ac:dyDescent="0.55000000000000004">
      <c r="A88">
        <v>7.8</v>
      </c>
      <c r="B88" s="5">
        <f t="shared" si="9"/>
        <v>27.380000000000003</v>
      </c>
      <c r="C88" s="3"/>
      <c r="E88">
        <v>7.8</v>
      </c>
      <c r="F88">
        <v>27.3</v>
      </c>
      <c r="G88">
        <v>27.35</v>
      </c>
      <c r="H88">
        <v>27.375</v>
      </c>
      <c r="I88">
        <v>27.378</v>
      </c>
    </row>
    <row r="89" spans="1:9" x14ac:dyDescent="0.55000000000000004">
      <c r="A89">
        <v>7.9</v>
      </c>
      <c r="B89" s="5">
        <f t="shared" si="9"/>
        <v>26.695</v>
      </c>
      <c r="C89" s="3"/>
      <c r="E89">
        <v>7.9</v>
      </c>
      <c r="F89">
        <v>26.65</v>
      </c>
      <c r="G89">
        <v>26.675000000000001</v>
      </c>
      <c r="H89">
        <v>26.687000000000001</v>
      </c>
      <c r="I89">
        <v>26.693999999999999</v>
      </c>
    </row>
    <row r="90" spans="1:9" x14ac:dyDescent="0.55000000000000004">
      <c r="A90">
        <v>8</v>
      </c>
      <c r="B90" s="5">
        <f t="shared" si="9"/>
        <v>26</v>
      </c>
      <c r="C90" s="3"/>
      <c r="E90">
        <v>8</v>
      </c>
      <c r="F90">
        <v>26</v>
      </c>
      <c r="G90">
        <v>26</v>
      </c>
      <c r="H90">
        <v>26</v>
      </c>
      <c r="I90">
        <v>26</v>
      </c>
    </row>
    <row r="91" spans="1:9" x14ac:dyDescent="0.55000000000000004">
      <c r="A91">
        <v>8.1</v>
      </c>
      <c r="B91" s="5">
        <f t="shared" si="9"/>
        <v>25.295000000000002</v>
      </c>
      <c r="C91" s="3"/>
      <c r="E91">
        <v>8.1</v>
      </c>
      <c r="F91">
        <v>25.25</v>
      </c>
      <c r="G91">
        <v>25.274999999999999</v>
      </c>
      <c r="H91">
        <v>25.286999999999999</v>
      </c>
      <c r="I91">
        <v>25.294</v>
      </c>
    </row>
    <row r="92" spans="1:9" x14ac:dyDescent="0.55000000000000004">
      <c r="A92">
        <v>8.1999999999999993</v>
      </c>
      <c r="B92" s="5">
        <f t="shared" si="9"/>
        <v>24.580000000000002</v>
      </c>
      <c r="C92" s="3"/>
      <c r="E92">
        <v>8.1999999999999993</v>
      </c>
      <c r="F92">
        <v>24.5</v>
      </c>
      <c r="G92">
        <v>24.55</v>
      </c>
      <c r="H92">
        <v>24.574999999999999</v>
      </c>
      <c r="I92">
        <v>24.577999999999999</v>
      </c>
    </row>
    <row r="93" spans="1:9" x14ac:dyDescent="0.55000000000000004">
      <c r="A93">
        <v>8.3000000000000007</v>
      </c>
      <c r="B93" s="5">
        <f t="shared" si="9"/>
        <v>23.854999999999993</v>
      </c>
      <c r="C93" s="3"/>
      <c r="E93">
        <v>8.3000000000000007</v>
      </c>
      <c r="F93">
        <v>23.75</v>
      </c>
      <c r="G93">
        <v>23.824999999999999</v>
      </c>
      <c r="H93">
        <v>23.85</v>
      </c>
      <c r="I93">
        <v>23.853000000000002</v>
      </c>
    </row>
    <row r="94" spans="1:9" x14ac:dyDescent="0.55000000000000004">
      <c r="A94">
        <v>8.4</v>
      </c>
      <c r="B94" s="5">
        <f t="shared" si="9"/>
        <v>23.119999999999997</v>
      </c>
      <c r="C94" s="3"/>
      <c r="E94">
        <v>8.4</v>
      </c>
      <c r="F94">
        <v>23</v>
      </c>
      <c r="G94">
        <v>23.1</v>
      </c>
      <c r="H94">
        <v>23.111999999999998</v>
      </c>
      <c r="I94">
        <v>23.119</v>
      </c>
    </row>
    <row r="95" spans="1:9" x14ac:dyDescent="0.55000000000000004">
      <c r="A95">
        <v>8.5</v>
      </c>
      <c r="B95" s="5">
        <f t="shared" si="9"/>
        <v>22.375</v>
      </c>
      <c r="C95" s="3"/>
      <c r="E95">
        <v>8.5</v>
      </c>
      <c r="F95">
        <v>22.25</v>
      </c>
      <c r="G95">
        <v>22.375</v>
      </c>
      <c r="H95">
        <v>22.375</v>
      </c>
      <c r="I95">
        <v>22.375</v>
      </c>
    </row>
    <row r="96" spans="1:9" x14ac:dyDescent="0.55000000000000004">
      <c r="A96">
        <v>8.6</v>
      </c>
      <c r="B96" s="5">
        <f t="shared" si="9"/>
        <v>21.620000000000005</v>
      </c>
      <c r="C96" s="3"/>
      <c r="E96">
        <v>8.6</v>
      </c>
      <c r="F96">
        <v>21.5</v>
      </c>
      <c r="G96">
        <v>21.6</v>
      </c>
      <c r="H96">
        <v>21.611999999999998</v>
      </c>
      <c r="I96">
        <v>21.619</v>
      </c>
    </row>
    <row r="97" spans="1:9" x14ac:dyDescent="0.55000000000000004">
      <c r="A97">
        <v>8.6999999999999993</v>
      </c>
      <c r="B97" s="5">
        <f t="shared" si="9"/>
        <v>20.855000000000008</v>
      </c>
      <c r="C97" s="3"/>
      <c r="E97">
        <v>8.6999999999999993</v>
      </c>
      <c r="F97">
        <v>20.75</v>
      </c>
      <c r="G97">
        <v>20.824999999999999</v>
      </c>
      <c r="H97">
        <v>20.85</v>
      </c>
      <c r="I97">
        <v>20.853000000000002</v>
      </c>
    </row>
    <row r="98" spans="1:9" x14ac:dyDescent="0.55000000000000004">
      <c r="A98">
        <v>8.8000000000000007</v>
      </c>
      <c r="B98" s="5">
        <f t="shared" si="9"/>
        <v>20.079999999999995</v>
      </c>
      <c r="C98" s="3"/>
      <c r="E98">
        <v>8.8000000000000007</v>
      </c>
      <c r="F98">
        <v>20</v>
      </c>
      <c r="G98">
        <v>20.05</v>
      </c>
      <c r="H98">
        <v>20.074999999999999</v>
      </c>
      <c r="I98">
        <v>20.077999999999999</v>
      </c>
    </row>
    <row r="99" spans="1:9" x14ac:dyDescent="0.55000000000000004">
      <c r="A99">
        <v>8.9</v>
      </c>
      <c r="B99" s="5">
        <f t="shared" si="9"/>
        <v>19.294999999999995</v>
      </c>
      <c r="C99" s="3"/>
      <c r="E99">
        <v>8.9</v>
      </c>
      <c r="F99">
        <v>19.25</v>
      </c>
      <c r="G99">
        <v>19.274999999999999</v>
      </c>
      <c r="H99">
        <v>19.286999999999999</v>
      </c>
      <c r="I99">
        <v>19.294</v>
      </c>
    </row>
    <row r="100" spans="1:9" x14ac:dyDescent="0.55000000000000004">
      <c r="A100">
        <v>9</v>
      </c>
      <c r="B100" s="5">
        <f t="shared" si="9"/>
        <v>18.5</v>
      </c>
      <c r="C100" s="3"/>
      <c r="E100">
        <v>9</v>
      </c>
      <c r="F100">
        <v>18.5</v>
      </c>
      <c r="G100">
        <v>18.5</v>
      </c>
      <c r="H100">
        <v>18.5</v>
      </c>
      <c r="I100">
        <v>18.5</v>
      </c>
    </row>
    <row r="101" spans="1:9" x14ac:dyDescent="0.55000000000000004">
      <c r="A101">
        <v>9.1</v>
      </c>
      <c r="B101" s="5">
        <f t="shared" si="9"/>
        <v>17.695000000000007</v>
      </c>
      <c r="C101" s="3"/>
      <c r="E101">
        <v>9.1</v>
      </c>
      <c r="F101">
        <v>17.649999999999999</v>
      </c>
      <c r="G101">
        <v>17.675000000000001</v>
      </c>
      <c r="H101">
        <v>17.687000000000001</v>
      </c>
      <c r="I101">
        <v>17.693999999999999</v>
      </c>
    </row>
    <row r="102" spans="1:9" x14ac:dyDescent="0.55000000000000004">
      <c r="A102">
        <v>9.1999999999999993</v>
      </c>
      <c r="B102" s="5">
        <f t="shared" si="9"/>
        <v>16.88000000000001</v>
      </c>
      <c r="C102" s="3"/>
      <c r="E102">
        <v>9.1999999999999993</v>
      </c>
      <c r="F102">
        <v>16.8</v>
      </c>
      <c r="G102">
        <v>16.850000000000001</v>
      </c>
      <c r="H102">
        <v>16.875</v>
      </c>
      <c r="I102">
        <v>16.878</v>
      </c>
    </row>
    <row r="103" spans="1:9" x14ac:dyDescent="0.55000000000000004">
      <c r="A103">
        <v>9.3000000000000007</v>
      </c>
      <c r="B103" s="5">
        <f t="shared" si="9"/>
        <v>16.054999999999993</v>
      </c>
      <c r="C103" s="3"/>
      <c r="E103">
        <v>9.3000000000000007</v>
      </c>
      <c r="F103">
        <v>15.95</v>
      </c>
      <c r="G103">
        <v>16.024999999999999</v>
      </c>
      <c r="H103">
        <v>16.05</v>
      </c>
      <c r="I103">
        <v>16.053000000000001</v>
      </c>
    </row>
    <row r="104" spans="1:9" x14ac:dyDescent="0.55000000000000004">
      <c r="A104">
        <v>9.4</v>
      </c>
      <c r="B104" s="5">
        <f t="shared" si="9"/>
        <v>15.219999999999992</v>
      </c>
      <c r="C104" s="3"/>
      <c r="E104">
        <v>9.4</v>
      </c>
      <c r="F104">
        <v>15.1</v>
      </c>
      <c r="G104">
        <v>15.2</v>
      </c>
      <c r="H104">
        <v>15.212</v>
      </c>
      <c r="I104">
        <v>15.218999999999999</v>
      </c>
    </row>
    <row r="105" spans="1:9" x14ac:dyDescent="0.55000000000000004">
      <c r="A105">
        <v>9.5</v>
      </c>
      <c r="B105" s="5">
        <f t="shared" si="9"/>
        <v>14.375</v>
      </c>
      <c r="C105" s="3"/>
      <c r="E105">
        <v>9.5</v>
      </c>
      <c r="F105">
        <v>14.25</v>
      </c>
      <c r="G105">
        <v>14.375</v>
      </c>
      <c r="H105">
        <v>14.375</v>
      </c>
      <c r="I105">
        <v>14.375</v>
      </c>
    </row>
    <row r="106" spans="1:9" x14ac:dyDescent="0.55000000000000004">
      <c r="A106">
        <v>9.6</v>
      </c>
      <c r="B106" s="5">
        <f t="shared" si="9"/>
        <v>13.520000000000003</v>
      </c>
      <c r="C106" s="3"/>
      <c r="E106">
        <v>9.6</v>
      </c>
      <c r="F106">
        <v>13.4</v>
      </c>
      <c r="G106">
        <v>13.5</v>
      </c>
      <c r="H106">
        <v>13.513</v>
      </c>
      <c r="I106">
        <v>13.519</v>
      </c>
    </row>
    <row r="107" spans="1:9" x14ac:dyDescent="0.55000000000000004">
      <c r="A107">
        <v>9.6999999999999993</v>
      </c>
      <c r="B107" s="5">
        <f t="shared" si="9"/>
        <v>12.655000000000001</v>
      </c>
      <c r="C107" s="3"/>
      <c r="E107">
        <v>9.6999999999999993</v>
      </c>
      <c r="F107">
        <v>12.55</v>
      </c>
      <c r="G107">
        <v>12.625</v>
      </c>
      <c r="H107">
        <v>12.65</v>
      </c>
      <c r="I107">
        <v>12.653</v>
      </c>
    </row>
    <row r="108" spans="1:9" x14ac:dyDescent="0.55000000000000004">
      <c r="A108">
        <v>9.8000000000000007</v>
      </c>
      <c r="B108" s="5">
        <f t="shared" si="9"/>
        <v>11.779999999999987</v>
      </c>
      <c r="C108" s="3"/>
      <c r="E108">
        <v>9.8000000000000007</v>
      </c>
      <c r="F108">
        <v>11.7</v>
      </c>
      <c r="G108">
        <v>11.75</v>
      </c>
      <c r="H108">
        <v>11.775</v>
      </c>
      <c r="I108">
        <v>11.778</v>
      </c>
    </row>
    <row r="109" spans="1:9" x14ac:dyDescent="0.55000000000000004">
      <c r="A109">
        <v>9.9</v>
      </c>
      <c r="B109" s="5">
        <f t="shared" si="9"/>
        <v>10.894999999999996</v>
      </c>
      <c r="C109" s="3"/>
      <c r="E109">
        <v>9.9</v>
      </c>
      <c r="F109">
        <v>10.85</v>
      </c>
      <c r="G109">
        <v>10.875</v>
      </c>
      <c r="H109">
        <v>10.888</v>
      </c>
      <c r="I109">
        <v>10.894</v>
      </c>
    </row>
    <row r="110" spans="1:9" x14ac:dyDescent="0.55000000000000004">
      <c r="A110">
        <v>10</v>
      </c>
      <c r="B110" s="5">
        <f t="shared" si="9"/>
        <v>10</v>
      </c>
      <c r="C110" s="3"/>
      <c r="E110">
        <v>10</v>
      </c>
      <c r="F110">
        <v>10</v>
      </c>
      <c r="G110">
        <v>10</v>
      </c>
      <c r="H110">
        <v>10</v>
      </c>
      <c r="I110">
        <v>10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764F8-D1DF-4811-B917-0E47E84A869F}">
  <dimension ref="A1:AE111"/>
  <sheetViews>
    <sheetView tabSelected="1" topLeftCell="I1" zoomScaleNormal="100" workbookViewId="0">
      <selection activeCell="W17" sqref="W17"/>
    </sheetView>
  </sheetViews>
  <sheetFormatPr defaultRowHeight="14.4" x14ac:dyDescent="0.55000000000000004"/>
  <cols>
    <col min="2" max="2" width="12.3671875" customWidth="1"/>
    <col min="6" max="6" width="8.83984375" customWidth="1"/>
  </cols>
  <sheetData>
    <row r="1" spans="1:31" x14ac:dyDescent="0.55000000000000004">
      <c r="A1" t="s">
        <v>0</v>
      </c>
    </row>
    <row r="2" spans="1:31" x14ac:dyDescent="0.55000000000000004">
      <c r="A2" t="s">
        <v>1</v>
      </c>
      <c r="B2" t="s">
        <v>11</v>
      </c>
      <c r="C2">
        <v>-1E-3</v>
      </c>
      <c r="AE2">
        <v>65</v>
      </c>
    </row>
    <row r="3" spans="1:31" x14ac:dyDescent="0.55000000000000004">
      <c r="A3" t="s">
        <v>3</v>
      </c>
      <c r="B3" t="s">
        <v>2</v>
      </c>
      <c r="C3">
        <v>10</v>
      </c>
      <c r="AE3">
        <v>66</v>
      </c>
    </row>
    <row r="4" spans="1:31" x14ac:dyDescent="0.55000000000000004">
      <c r="AE4">
        <v>67</v>
      </c>
    </row>
    <row r="5" spans="1:31" x14ac:dyDescent="0.55000000000000004">
      <c r="A5" t="s">
        <v>5</v>
      </c>
      <c r="B5" s="1">
        <v>1E-3</v>
      </c>
      <c r="D5" t="s">
        <v>4</v>
      </c>
      <c r="E5">
        <v>1E-3</v>
      </c>
      <c r="AE5">
        <v>68</v>
      </c>
    </row>
    <row r="6" spans="1:31" x14ac:dyDescent="0.55000000000000004">
      <c r="AE6">
        <v>69</v>
      </c>
    </row>
    <row r="7" spans="1:31" x14ac:dyDescent="0.55000000000000004">
      <c r="A7" t="s">
        <v>6</v>
      </c>
      <c r="B7" s="1">
        <f>-C2</f>
        <v>1E-3</v>
      </c>
      <c r="D7" t="s">
        <v>7</v>
      </c>
      <c r="E7" s="1">
        <f>C3+1/B5*(50*E5+10*C2)</f>
        <v>50</v>
      </c>
      <c r="AE7">
        <v>70</v>
      </c>
    </row>
    <row r="8" spans="1:31" x14ac:dyDescent="0.55000000000000004">
      <c r="B8" s="1"/>
      <c r="E8" s="1"/>
      <c r="G8" t="s">
        <v>10</v>
      </c>
      <c r="AE8">
        <v>71</v>
      </c>
    </row>
    <row r="9" spans="1:31" x14ac:dyDescent="0.55000000000000004">
      <c r="B9" s="1"/>
      <c r="F9" s="9" t="s">
        <v>22</v>
      </c>
      <c r="G9" s="9"/>
      <c r="H9" s="9"/>
      <c r="I9" s="9"/>
      <c r="J9" s="6"/>
      <c r="K9" s="9" t="s">
        <v>28</v>
      </c>
      <c r="L9" s="9"/>
      <c r="M9" s="9"/>
      <c r="N9" s="9"/>
      <c r="O9" s="6"/>
      <c r="AE9">
        <v>72</v>
      </c>
    </row>
    <row r="10" spans="1:31" x14ac:dyDescent="0.55000000000000004">
      <c r="A10" t="s">
        <v>8</v>
      </c>
      <c r="B10" s="1" t="s">
        <v>9</v>
      </c>
      <c r="C10" s="1"/>
      <c r="E10" t="s">
        <v>8</v>
      </c>
      <c r="F10" s="1" t="s">
        <v>18</v>
      </c>
      <c r="G10" s="1" t="s">
        <v>19</v>
      </c>
      <c r="H10" s="1" t="s">
        <v>20</v>
      </c>
      <c r="I10" s="1" t="s">
        <v>21</v>
      </c>
      <c r="J10" s="1"/>
      <c r="K10" s="1" t="s">
        <v>18</v>
      </c>
      <c r="L10" s="1" t="s">
        <v>19</v>
      </c>
      <c r="M10" s="1" t="s">
        <v>20</v>
      </c>
      <c r="N10" s="1" t="s">
        <v>21</v>
      </c>
      <c r="O10" s="1"/>
      <c r="R10" s="1" t="s">
        <v>18</v>
      </c>
      <c r="S10" s="1" t="s">
        <v>19</v>
      </c>
      <c r="T10" s="1" t="s">
        <v>20</v>
      </c>
      <c r="U10" s="1" t="s">
        <v>21</v>
      </c>
      <c r="AE10">
        <v>73</v>
      </c>
    </row>
    <row r="11" spans="1:31" x14ac:dyDescent="0.55000000000000004">
      <c r="A11">
        <v>0</v>
      </c>
      <c r="B11" s="5">
        <f>-$E$5/(2*$B$5)*A11^2+$B$7/$B$5*A11+$E$7</f>
        <v>50</v>
      </c>
      <c r="C11" s="3"/>
      <c r="E11">
        <v>0</v>
      </c>
      <c r="F11">
        <v>50</v>
      </c>
      <c r="G11">
        <v>50</v>
      </c>
      <c r="H11">
        <v>50</v>
      </c>
      <c r="I11">
        <v>50</v>
      </c>
      <c r="N11">
        <v>49.5</v>
      </c>
      <c r="P11" t="s">
        <v>22</v>
      </c>
      <c r="Q11" t="s">
        <v>14</v>
      </c>
      <c r="R11" s="1">
        <v>3.3129509434579701E-9</v>
      </c>
      <c r="S11" s="1">
        <v>4.3165239108365999E-9</v>
      </c>
      <c r="T11" s="1">
        <v>4.1704688853988502E-9</v>
      </c>
      <c r="U11" s="1">
        <v>4.1712746333900996E-9</v>
      </c>
      <c r="AE11">
        <v>74</v>
      </c>
    </row>
    <row r="12" spans="1:31" x14ac:dyDescent="0.55000000000000004">
      <c r="A12">
        <v>0.1</v>
      </c>
      <c r="B12" s="5">
        <f t="shared" ref="B12:B75" si="0">-$E$5/(2*$B$5)*A12^2+$B$7/$B$5*A12+$E$7</f>
        <v>50.094999999999999</v>
      </c>
      <c r="C12" s="3"/>
      <c r="E12">
        <v>0.1</v>
      </c>
      <c r="F12">
        <v>50.05</v>
      </c>
      <c r="G12">
        <v>50.075000000000003</v>
      </c>
      <c r="H12">
        <v>50.087000000000003</v>
      </c>
      <c r="I12">
        <v>50.094000000000001</v>
      </c>
      <c r="N12">
        <v>49.5</v>
      </c>
      <c r="Q12" t="s">
        <v>17</v>
      </c>
      <c r="S12">
        <f>R11/S11</f>
        <v>0.76750436506116237</v>
      </c>
      <c r="T12">
        <f t="shared" ref="T12:U12" si="1">S11/T11</f>
        <v>1.0350212480781478</v>
      </c>
      <c r="U12">
        <f t="shared" si="1"/>
        <v>0.99980683410658233</v>
      </c>
      <c r="AE12">
        <v>75</v>
      </c>
    </row>
    <row r="13" spans="1:31" x14ac:dyDescent="0.55000000000000004">
      <c r="A13">
        <v>0.2</v>
      </c>
      <c r="B13" s="5">
        <f t="shared" si="0"/>
        <v>50.18</v>
      </c>
      <c r="C13" s="3"/>
      <c r="E13">
        <v>0.2</v>
      </c>
      <c r="F13">
        <v>50.1</v>
      </c>
      <c r="G13">
        <v>50.15</v>
      </c>
      <c r="H13">
        <v>50.174999999999997</v>
      </c>
      <c r="I13">
        <v>50.177999999999997</v>
      </c>
      <c r="N13">
        <v>49.609000000000002</v>
      </c>
      <c r="P13" t="s">
        <v>23</v>
      </c>
      <c r="Q13" t="s">
        <v>14</v>
      </c>
      <c r="R13">
        <v>0.39528470281441502</v>
      </c>
      <c r="S13">
        <v>9.8821172200624502E-2</v>
      </c>
      <c r="T13">
        <v>2.4705289556153101E-2</v>
      </c>
      <c r="U13">
        <v>6.1763189541637403E-3</v>
      </c>
      <c r="AE13">
        <v>76</v>
      </c>
    </row>
    <row r="14" spans="1:31" x14ac:dyDescent="0.55000000000000004">
      <c r="A14">
        <v>0.3</v>
      </c>
      <c r="B14" s="5">
        <f t="shared" si="0"/>
        <v>50.255000000000003</v>
      </c>
      <c r="C14" s="3"/>
      <c r="E14">
        <v>0.3</v>
      </c>
      <c r="F14">
        <v>50.15</v>
      </c>
      <c r="G14">
        <v>50.225000000000001</v>
      </c>
      <c r="H14">
        <v>50.25</v>
      </c>
      <c r="I14">
        <v>50.253</v>
      </c>
      <c r="N14">
        <v>49.703000000000003</v>
      </c>
      <c r="Q14" t="s">
        <v>17</v>
      </c>
      <c r="S14">
        <f>R13/S13</f>
        <v>4.0000001417906379</v>
      </c>
      <c r="T14">
        <f>S13/T13</f>
        <v>4.0000005657093016</v>
      </c>
      <c r="U14">
        <f>T13/U13</f>
        <v>4.0000022245447884</v>
      </c>
      <c r="AE14">
        <v>77</v>
      </c>
    </row>
    <row r="15" spans="1:31" x14ac:dyDescent="0.55000000000000004">
      <c r="A15">
        <v>0.4</v>
      </c>
      <c r="B15" s="5">
        <f t="shared" si="0"/>
        <v>50.32</v>
      </c>
      <c r="C15" s="3"/>
      <c r="E15">
        <v>0.4</v>
      </c>
      <c r="F15">
        <v>50.2</v>
      </c>
      <c r="G15">
        <v>50.3</v>
      </c>
      <c r="H15">
        <v>50.311999999999998</v>
      </c>
      <c r="I15">
        <v>50.319000000000003</v>
      </c>
      <c r="N15">
        <v>49.780999999999999</v>
      </c>
      <c r="AE15">
        <v>78</v>
      </c>
    </row>
    <row r="16" spans="1:31" x14ac:dyDescent="0.55000000000000004">
      <c r="A16">
        <v>0.5</v>
      </c>
      <c r="B16" s="5">
        <f t="shared" si="0"/>
        <v>50.375</v>
      </c>
      <c r="C16" s="3"/>
      <c r="E16">
        <v>0.5</v>
      </c>
      <c r="F16">
        <v>50.25</v>
      </c>
      <c r="G16">
        <v>50.375</v>
      </c>
      <c r="H16">
        <v>50.375</v>
      </c>
      <c r="I16">
        <v>50.375</v>
      </c>
      <c r="N16">
        <v>49.844000000000001</v>
      </c>
      <c r="R16" s="1">
        <v>1.82374701590667E-8</v>
      </c>
      <c r="S16" s="1">
        <v>2.4928695826295701E-8</v>
      </c>
      <c r="T16" s="1">
        <v>3.4195649414337503E-8</v>
      </c>
      <c r="U16" s="1">
        <v>3.9382774111065399E-8</v>
      </c>
      <c r="AE16">
        <v>79</v>
      </c>
    </row>
    <row r="17" spans="1:31" x14ac:dyDescent="0.55000000000000004">
      <c r="A17">
        <v>0.6</v>
      </c>
      <c r="B17" s="5">
        <f t="shared" si="0"/>
        <v>50.42</v>
      </c>
      <c r="C17" s="3"/>
      <c r="E17">
        <v>0.6</v>
      </c>
      <c r="F17">
        <v>50.3</v>
      </c>
      <c r="G17">
        <v>50.4</v>
      </c>
      <c r="H17">
        <v>50.411999999999999</v>
      </c>
      <c r="I17">
        <v>50.418999999999997</v>
      </c>
      <c r="N17">
        <v>49.844000000000001</v>
      </c>
      <c r="R17">
        <v>0.52704627706618101</v>
      </c>
      <c r="S17">
        <v>0.37267799727824202</v>
      </c>
      <c r="T17">
        <v>0.26352314069468102</v>
      </c>
      <c r="U17">
        <v>0.18633899824070099</v>
      </c>
      <c r="AE17">
        <v>80</v>
      </c>
    </row>
    <row r="18" spans="1:31" x14ac:dyDescent="0.55000000000000004">
      <c r="A18">
        <v>0.7</v>
      </c>
      <c r="B18" s="5">
        <f t="shared" si="0"/>
        <v>50.454999999999998</v>
      </c>
      <c r="C18" s="3"/>
      <c r="E18">
        <v>0.7</v>
      </c>
      <c r="F18">
        <v>50.35</v>
      </c>
      <c r="G18">
        <v>50.424999999999997</v>
      </c>
      <c r="H18">
        <v>50.45</v>
      </c>
      <c r="I18">
        <v>50.453000000000003</v>
      </c>
      <c r="N18">
        <v>49.890999999999998</v>
      </c>
      <c r="S18">
        <f>R17/S17</f>
        <v>1.4142135594677658</v>
      </c>
      <c r="T18">
        <f>S17/T17</f>
        <v>1.4142135536781124</v>
      </c>
      <c r="U18">
        <f>T17/U17</f>
        <v>1.4142135740918733</v>
      </c>
      <c r="AE18">
        <v>81</v>
      </c>
    </row>
    <row r="19" spans="1:31" x14ac:dyDescent="0.55000000000000004">
      <c r="A19">
        <v>0.8</v>
      </c>
      <c r="B19" s="5">
        <f t="shared" si="0"/>
        <v>50.48</v>
      </c>
      <c r="C19" s="3"/>
      <c r="E19">
        <v>0.8</v>
      </c>
      <c r="F19">
        <v>50.4</v>
      </c>
      <c r="G19">
        <v>50.45</v>
      </c>
      <c r="H19">
        <v>50.475000000000001</v>
      </c>
      <c r="I19">
        <v>50.478000000000002</v>
      </c>
      <c r="N19">
        <v>49.921999999999997</v>
      </c>
      <c r="R19">
        <v>0.395284702814378</v>
      </c>
      <c r="S19">
        <v>9.8821172200514798E-2</v>
      </c>
      <c r="T19">
        <v>2.4705289556153101E-2</v>
      </c>
      <c r="U19">
        <v>6.1763189541637403E-3</v>
      </c>
      <c r="AE19">
        <v>82</v>
      </c>
    </row>
    <row r="20" spans="1:31" x14ac:dyDescent="0.55000000000000004">
      <c r="A20">
        <v>0.9</v>
      </c>
      <c r="B20" s="5">
        <f t="shared" si="0"/>
        <v>50.494999999999997</v>
      </c>
      <c r="C20" s="3"/>
      <c r="E20">
        <v>0.9</v>
      </c>
      <c r="F20">
        <v>50.45</v>
      </c>
      <c r="G20">
        <v>50.475000000000001</v>
      </c>
      <c r="H20">
        <v>50.487000000000002</v>
      </c>
      <c r="I20">
        <v>50.494</v>
      </c>
      <c r="N20">
        <v>49.938000000000002</v>
      </c>
      <c r="S20">
        <f>R19/S19</f>
        <v>4.0000001417947031</v>
      </c>
      <c r="T20">
        <f t="shared" ref="T20:U20" si="2">S19/T19</f>
        <v>4.0000005657048607</v>
      </c>
      <c r="U20">
        <f t="shared" si="2"/>
        <v>4.0000022245447884</v>
      </c>
      <c r="AE20">
        <v>83</v>
      </c>
    </row>
    <row r="21" spans="1:31" x14ac:dyDescent="0.55000000000000004">
      <c r="A21">
        <v>1</v>
      </c>
      <c r="B21" s="5">
        <f t="shared" si="0"/>
        <v>50.5</v>
      </c>
      <c r="C21" s="3"/>
      <c r="E21">
        <v>1</v>
      </c>
      <c r="F21">
        <v>50.5</v>
      </c>
      <c r="G21">
        <v>50.5</v>
      </c>
      <c r="H21">
        <v>50.5</v>
      </c>
      <c r="I21">
        <v>50.5</v>
      </c>
      <c r="N21">
        <v>49.938000000000002</v>
      </c>
      <c r="AE21">
        <v>84</v>
      </c>
    </row>
    <row r="22" spans="1:31" x14ac:dyDescent="0.55000000000000004">
      <c r="A22">
        <v>1.1000000000000001</v>
      </c>
      <c r="B22" s="5">
        <f t="shared" si="0"/>
        <v>50.494999999999997</v>
      </c>
      <c r="C22" s="3"/>
      <c r="E22">
        <v>1.1000000000000001</v>
      </c>
      <c r="F22">
        <v>50.45</v>
      </c>
      <c r="G22">
        <v>50.475000000000001</v>
      </c>
      <c r="H22">
        <v>50.487000000000002</v>
      </c>
      <c r="I22">
        <v>50.494</v>
      </c>
      <c r="N22">
        <v>49.938000000000002</v>
      </c>
      <c r="AE22">
        <v>85</v>
      </c>
    </row>
    <row r="23" spans="1:31" x14ac:dyDescent="0.55000000000000004">
      <c r="A23">
        <v>1.2</v>
      </c>
      <c r="B23" s="5">
        <f t="shared" si="0"/>
        <v>50.48</v>
      </c>
      <c r="C23" s="3"/>
      <c r="E23">
        <v>1.2</v>
      </c>
      <c r="F23">
        <v>50.4</v>
      </c>
      <c r="G23">
        <v>50.45</v>
      </c>
      <c r="H23">
        <v>50.475000000000001</v>
      </c>
      <c r="I23">
        <v>50.478000000000002</v>
      </c>
      <c r="N23">
        <v>49.921999999999997</v>
      </c>
      <c r="AE23">
        <v>86</v>
      </c>
    </row>
    <row r="24" spans="1:31" x14ac:dyDescent="0.55000000000000004">
      <c r="A24">
        <v>1.3</v>
      </c>
      <c r="B24" s="5">
        <f t="shared" si="0"/>
        <v>50.454999999999998</v>
      </c>
      <c r="C24" s="3"/>
      <c r="E24">
        <v>1.3</v>
      </c>
      <c r="F24">
        <v>50.35</v>
      </c>
      <c r="G24">
        <v>50.424999999999997</v>
      </c>
      <c r="H24">
        <v>50.45</v>
      </c>
      <c r="I24">
        <v>50.453000000000003</v>
      </c>
      <c r="N24">
        <v>49.890999999999998</v>
      </c>
      <c r="AE24">
        <v>87</v>
      </c>
    </row>
    <row r="25" spans="1:31" x14ac:dyDescent="0.55000000000000004">
      <c r="A25">
        <v>1.4</v>
      </c>
      <c r="B25" s="5">
        <f t="shared" si="0"/>
        <v>50.42</v>
      </c>
      <c r="C25" s="3"/>
      <c r="E25">
        <v>1.4</v>
      </c>
      <c r="F25">
        <v>50.3</v>
      </c>
      <c r="G25">
        <v>50.4</v>
      </c>
      <c r="H25">
        <v>50.411999999999999</v>
      </c>
      <c r="I25">
        <v>50.418999999999997</v>
      </c>
      <c r="N25">
        <v>49.844000000000001</v>
      </c>
      <c r="AE25">
        <v>88</v>
      </c>
    </row>
    <row r="26" spans="1:31" x14ac:dyDescent="0.55000000000000004">
      <c r="A26">
        <v>1.5</v>
      </c>
      <c r="B26" s="5">
        <f t="shared" si="0"/>
        <v>50.375</v>
      </c>
      <c r="C26" s="3"/>
      <c r="E26">
        <v>1.5</v>
      </c>
      <c r="F26">
        <v>50.25</v>
      </c>
      <c r="G26">
        <v>50.375</v>
      </c>
      <c r="H26">
        <v>50.375</v>
      </c>
      <c r="I26">
        <v>50.375</v>
      </c>
      <c r="N26">
        <v>49.780999999999999</v>
      </c>
      <c r="AE26">
        <v>89</v>
      </c>
    </row>
    <row r="27" spans="1:31" x14ac:dyDescent="0.55000000000000004">
      <c r="A27">
        <v>1.6</v>
      </c>
      <c r="B27" s="5">
        <f t="shared" si="0"/>
        <v>50.32</v>
      </c>
      <c r="C27" s="3"/>
      <c r="E27">
        <v>1.6</v>
      </c>
      <c r="F27">
        <v>50.2</v>
      </c>
      <c r="G27">
        <v>50.3</v>
      </c>
      <c r="H27">
        <v>50.311999999999998</v>
      </c>
      <c r="I27">
        <v>50.319000000000003</v>
      </c>
      <c r="N27">
        <v>49.780999999999999</v>
      </c>
      <c r="AE27">
        <v>90</v>
      </c>
    </row>
    <row r="28" spans="1:31" x14ac:dyDescent="0.55000000000000004">
      <c r="A28">
        <v>1.7</v>
      </c>
      <c r="B28" s="5">
        <f t="shared" si="0"/>
        <v>50.255000000000003</v>
      </c>
      <c r="C28" s="3"/>
      <c r="E28">
        <v>1.7</v>
      </c>
      <c r="F28">
        <v>50.15</v>
      </c>
      <c r="G28">
        <v>50.225000000000001</v>
      </c>
      <c r="H28">
        <v>50.25</v>
      </c>
      <c r="I28">
        <v>50.253</v>
      </c>
      <c r="N28">
        <v>49.703000000000003</v>
      </c>
      <c r="AE28">
        <v>91</v>
      </c>
    </row>
    <row r="29" spans="1:31" x14ac:dyDescent="0.55000000000000004">
      <c r="A29">
        <v>1.8</v>
      </c>
      <c r="B29" s="5">
        <f t="shared" si="0"/>
        <v>50.18</v>
      </c>
      <c r="C29" s="3"/>
      <c r="E29">
        <v>1.8</v>
      </c>
      <c r="F29">
        <v>50.1</v>
      </c>
      <c r="G29">
        <v>50.15</v>
      </c>
      <c r="H29">
        <v>50.174999999999997</v>
      </c>
      <c r="I29">
        <v>50.177999999999997</v>
      </c>
      <c r="N29">
        <v>49.609000000000002</v>
      </c>
      <c r="AE29">
        <v>92</v>
      </c>
    </row>
    <row r="30" spans="1:31" x14ac:dyDescent="0.55000000000000004">
      <c r="A30">
        <v>1.9</v>
      </c>
      <c r="B30" s="5">
        <f t="shared" si="0"/>
        <v>50.094999999999999</v>
      </c>
      <c r="C30" s="3"/>
      <c r="E30">
        <v>1.9</v>
      </c>
      <c r="F30">
        <v>50.05</v>
      </c>
      <c r="G30">
        <v>50.075000000000003</v>
      </c>
      <c r="H30">
        <v>50.087000000000003</v>
      </c>
      <c r="I30">
        <v>50.094000000000001</v>
      </c>
      <c r="N30">
        <v>49.5</v>
      </c>
      <c r="AE30">
        <v>93</v>
      </c>
    </row>
    <row r="31" spans="1:31" x14ac:dyDescent="0.55000000000000004">
      <c r="A31">
        <v>2</v>
      </c>
      <c r="B31" s="5">
        <f t="shared" si="0"/>
        <v>50</v>
      </c>
      <c r="C31" s="3"/>
      <c r="E31">
        <v>2</v>
      </c>
      <c r="F31">
        <v>50</v>
      </c>
      <c r="G31">
        <v>50</v>
      </c>
      <c r="H31">
        <v>50</v>
      </c>
      <c r="I31">
        <v>50</v>
      </c>
      <c r="N31">
        <v>49.375</v>
      </c>
      <c r="AE31">
        <v>94</v>
      </c>
    </row>
    <row r="32" spans="1:31" x14ac:dyDescent="0.55000000000000004">
      <c r="A32">
        <v>2.1</v>
      </c>
      <c r="B32" s="5">
        <f t="shared" si="0"/>
        <v>49.895000000000003</v>
      </c>
      <c r="C32" s="3"/>
      <c r="E32">
        <v>2.1</v>
      </c>
      <c r="F32">
        <v>49.85</v>
      </c>
      <c r="G32">
        <v>49.875</v>
      </c>
      <c r="H32">
        <v>49.887</v>
      </c>
      <c r="I32">
        <v>49.893999999999998</v>
      </c>
      <c r="N32">
        <v>49.375</v>
      </c>
      <c r="AE32">
        <v>95</v>
      </c>
    </row>
    <row r="33" spans="1:31" x14ac:dyDescent="0.55000000000000004">
      <c r="A33">
        <v>2.2000000000000002</v>
      </c>
      <c r="B33" s="5">
        <f t="shared" si="0"/>
        <v>49.78</v>
      </c>
      <c r="C33" s="3"/>
      <c r="E33">
        <v>2.2000000000000002</v>
      </c>
      <c r="F33">
        <v>49.7</v>
      </c>
      <c r="G33">
        <v>49.75</v>
      </c>
      <c r="H33">
        <v>49.774999999999999</v>
      </c>
      <c r="I33">
        <v>49.777999999999999</v>
      </c>
      <c r="N33">
        <v>49.234000000000002</v>
      </c>
      <c r="AE33">
        <v>96</v>
      </c>
    </row>
    <row r="34" spans="1:31" x14ac:dyDescent="0.55000000000000004">
      <c r="A34">
        <v>2.2999999999999998</v>
      </c>
      <c r="B34" s="5">
        <f t="shared" si="0"/>
        <v>49.655000000000001</v>
      </c>
      <c r="C34" s="3"/>
      <c r="E34">
        <v>2.2999999999999998</v>
      </c>
      <c r="F34">
        <v>49.55</v>
      </c>
      <c r="G34">
        <v>49.625</v>
      </c>
      <c r="H34">
        <v>49.65</v>
      </c>
      <c r="I34">
        <v>49.652999999999999</v>
      </c>
      <c r="N34">
        <v>49.078000000000003</v>
      </c>
      <c r="AE34">
        <v>97</v>
      </c>
    </row>
    <row r="35" spans="1:31" x14ac:dyDescent="0.55000000000000004">
      <c r="A35">
        <v>2.4</v>
      </c>
      <c r="B35" s="5">
        <f t="shared" si="0"/>
        <v>49.52</v>
      </c>
      <c r="C35" s="3"/>
      <c r="E35">
        <v>2.4</v>
      </c>
      <c r="F35">
        <v>49.4</v>
      </c>
      <c r="G35">
        <v>49.5</v>
      </c>
      <c r="H35">
        <v>49.512</v>
      </c>
      <c r="I35">
        <v>49.518999999999998</v>
      </c>
      <c r="N35">
        <v>48.905999999999999</v>
      </c>
      <c r="AE35">
        <v>98</v>
      </c>
    </row>
    <row r="36" spans="1:31" x14ac:dyDescent="0.55000000000000004">
      <c r="A36">
        <v>2.5</v>
      </c>
      <c r="B36" s="5">
        <f t="shared" si="0"/>
        <v>49.375</v>
      </c>
      <c r="C36" s="3"/>
      <c r="E36">
        <v>2.5</v>
      </c>
      <c r="F36">
        <v>49.25</v>
      </c>
      <c r="G36">
        <v>49.375</v>
      </c>
      <c r="H36">
        <v>49.375</v>
      </c>
      <c r="I36">
        <v>49.375</v>
      </c>
      <c r="N36">
        <v>48.719000000000001</v>
      </c>
      <c r="AE36">
        <v>99</v>
      </c>
    </row>
    <row r="37" spans="1:31" x14ac:dyDescent="0.55000000000000004">
      <c r="A37">
        <v>2.6</v>
      </c>
      <c r="B37" s="5">
        <f t="shared" si="0"/>
        <v>49.22</v>
      </c>
      <c r="C37" s="3"/>
      <c r="E37">
        <v>2.6</v>
      </c>
      <c r="F37">
        <v>49.1</v>
      </c>
      <c r="G37">
        <v>49.2</v>
      </c>
      <c r="H37">
        <v>49.212000000000003</v>
      </c>
      <c r="I37">
        <v>49.219000000000001</v>
      </c>
      <c r="N37">
        <v>48.719000000000001</v>
      </c>
      <c r="AE37">
        <v>100</v>
      </c>
    </row>
    <row r="38" spans="1:31" x14ac:dyDescent="0.55000000000000004">
      <c r="A38">
        <v>2.7</v>
      </c>
      <c r="B38" s="5">
        <f t="shared" si="0"/>
        <v>49.055</v>
      </c>
      <c r="C38" s="3"/>
      <c r="E38">
        <v>2.7</v>
      </c>
      <c r="F38">
        <v>48.95</v>
      </c>
      <c r="G38">
        <v>49.024999999999999</v>
      </c>
      <c r="H38">
        <v>49.05</v>
      </c>
      <c r="I38">
        <v>49.052999999999997</v>
      </c>
      <c r="N38">
        <v>48.515999999999998</v>
      </c>
      <c r="AE38">
        <v>101</v>
      </c>
    </row>
    <row r="39" spans="1:31" x14ac:dyDescent="0.55000000000000004">
      <c r="A39">
        <v>2.8</v>
      </c>
      <c r="B39" s="5">
        <f t="shared" si="0"/>
        <v>48.88</v>
      </c>
      <c r="C39" s="3"/>
      <c r="E39">
        <v>2.8</v>
      </c>
      <c r="F39">
        <v>48.8</v>
      </c>
      <c r="G39">
        <v>48.85</v>
      </c>
      <c r="H39">
        <v>48.875</v>
      </c>
      <c r="I39">
        <v>48.878</v>
      </c>
      <c r="N39">
        <v>48.296999999999997</v>
      </c>
      <c r="AE39">
        <v>102</v>
      </c>
    </row>
    <row r="40" spans="1:31" x14ac:dyDescent="0.55000000000000004">
      <c r="A40">
        <v>2.9</v>
      </c>
      <c r="B40" s="5">
        <f t="shared" si="0"/>
        <v>48.695</v>
      </c>
      <c r="C40" s="3"/>
      <c r="E40">
        <v>2.9</v>
      </c>
      <c r="F40">
        <v>48.65</v>
      </c>
      <c r="G40">
        <v>48.674999999999997</v>
      </c>
      <c r="H40">
        <v>48.686999999999998</v>
      </c>
      <c r="I40">
        <v>48.694000000000003</v>
      </c>
      <c r="N40">
        <v>48.061999999999998</v>
      </c>
      <c r="AE40">
        <v>103</v>
      </c>
    </row>
    <row r="41" spans="1:31" x14ac:dyDescent="0.55000000000000004">
      <c r="A41">
        <v>3</v>
      </c>
      <c r="B41" s="5">
        <f t="shared" si="0"/>
        <v>48.5</v>
      </c>
      <c r="C41" s="3"/>
      <c r="E41">
        <v>3</v>
      </c>
      <c r="F41">
        <v>48.5</v>
      </c>
      <c r="G41">
        <v>48.5</v>
      </c>
      <c r="H41">
        <v>48.5</v>
      </c>
      <c r="I41">
        <v>48.5</v>
      </c>
      <c r="N41">
        <v>47.811999999999998</v>
      </c>
      <c r="AE41">
        <v>104</v>
      </c>
    </row>
    <row r="42" spans="1:31" x14ac:dyDescent="0.55000000000000004">
      <c r="A42">
        <v>3.1</v>
      </c>
      <c r="B42" s="5">
        <f t="shared" si="0"/>
        <v>48.295000000000002</v>
      </c>
      <c r="C42" s="3"/>
      <c r="E42">
        <v>3.1</v>
      </c>
      <c r="F42">
        <v>48.25</v>
      </c>
      <c r="G42">
        <v>48.274999999999999</v>
      </c>
      <c r="H42">
        <v>48.286999999999999</v>
      </c>
      <c r="I42">
        <v>48.293999999999997</v>
      </c>
      <c r="N42">
        <v>47.811999999999998</v>
      </c>
      <c r="AE42">
        <v>105</v>
      </c>
    </row>
    <row r="43" spans="1:31" x14ac:dyDescent="0.55000000000000004">
      <c r="A43">
        <v>3.2</v>
      </c>
      <c r="B43" s="5">
        <f t="shared" si="0"/>
        <v>48.08</v>
      </c>
      <c r="C43" s="3"/>
      <c r="E43">
        <v>3.2</v>
      </c>
      <c r="F43">
        <v>48</v>
      </c>
      <c r="G43">
        <v>48.05</v>
      </c>
      <c r="H43">
        <v>48.075000000000003</v>
      </c>
      <c r="I43">
        <v>48.078000000000003</v>
      </c>
      <c r="N43">
        <v>47.546999999999997</v>
      </c>
      <c r="AE43">
        <v>106</v>
      </c>
    </row>
    <row r="44" spans="1:31" x14ac:dyDescent="0.55000000000000004">
      <c r="A44">
        <v>3.3</v>
      </c>
      <c r="B44" s="5">
        <f t="shared" si="0"/>
        <v>47.855000000000004</v>
      </c>
      <c r="C44" s="3"/>
      <c r="E44">
        <v>3.3</v>
      </c>
      <c r="F44">
        <v>47.75</v>
      </c>
      <c r="G44">
        <v>47.825000000000003</v>
      </c>
      <c r="H44">
        <v>47.85</v>
      </c>
      <c r="I44">
        <v>47.853000000000002</v>
      </c>
      <c r="N44">
        <v>47.265999999999998</v>
      </c>
      <c r="AE44">
        <v>107</v>
      </c>
    </row>
    <row r="45" spans="1:31" x14ac:dyDescent="0.55000000000000004">
      <c r="A45">
        <v>3.4</v>
      </c>
      <c r="B45" s="5">
        <f t="shared" si="0"/>
        <v>47.62</v>
      </c>
      <c r="C45" s="3"/>
      <c r="E45">
        <v>3.4</v>
      </c>
      <c r="F45">
        <v>47.5</v>
      </c>
      <c r="G45">
        <v>47.6</v>
      </c>
      <c r="H45">
        <v>47.612000000000002</v>
      </c>
      <c r="I45">
        <v>47.619</v>
      </c>
      <c r="N45">
        <v>46.969000000000001</v>
      </c>
      <c r="AE45">
        <v>108</v>
      </c>
    </row>
    <row r="46" spans="1:31" x14ac:dyDescent="0.55000000000000004">
      <c r="A46">
        <v>3.5</v>
      </c>
      <c r="B46" s="5">
        <f t="shared" si="0"/>
        <v>47.375</v>
      </c>
      <c r="C46" s="3"/>
      <c r="E46">
        <v>3.5</v>
      </c>
      <c r="F46">
        <v>47.25</v>
      </c>
      <c r="G46">
        <v>47.375</v>
      </c>
      <c r="H46">
        <v>47.375</v>
      </c>
      <c r="I46">
        <v>47.375</v>
      </c>
      <c r="N46">
        <v>46.655999999999999</v>
      </c>
      <c r="AE46">
        <v>109</v>
      </c>
    </row>
    <row r="47" spans="1:31" x14ac:dyDescent="0.55000000000000004">
      <c r="A47">
        <v>3.6</v>
      </c>
      <c r="B47" s="5">
        <f t="shared" si="0"/>
        <v>47.12</v>
      </c>
      <c r="C47" s="3"/>
      <c r="E47">
        <v>3.6</v>
      </c>
      <c r="F47">
        <v>47</v>
      </c>
      <c r="G47">
        <v>47.1</v>
      </c>
      <c r="H47">
        <v>47.112000000000002</v>
      </c>
      <c r="I47">
        <v>47.119</v>
      </c>
      <c r="N47">
        <v>46.655999999999999</v>
      </c>
      <c r="AE47">
        <v>110</v>
      </c>
    </row>
    <row r="48" spans="1:31" x14ac:dyDescent="0.55000000000000004">
      <c r="A48">
        <v>3.7</v>
      </c>
      <c r="B48" s="5">
        <f t="shared" si="0"/>
        <v>46.854999999999997</v>
      </c>
      <c r="C48" s="3"/>
      <c r="E48">
        <v>3.7</v>
      </c>
      <c r="F48">
        <v>46.75</v>
      </c>
      <c r="G48">
        <v>46.825000000000003</v>
      </c>
      <c r="H48">
        <v>46.85</v>
      </c>
      <c r="I48">
        <v>46.853000000000002</v>
      </c>
      <c r="N48">
        <v>46.328000000000003</v>
      </c>
      <c r="AE48">
        <v>111</v>
      </c>
    </row>
    <row r="49" spans="1:31" x14ac:dyDescent="0.55000000000000004">
      <c r="A49">
        <v>3.8</v>
      </c>
      <c r="B49" s="5">
        <f t="shared" si="0"/>
        <v>46.58</v>
      </c>
      <c r="C49" s="3"/>
      <c r="E49">
        <v>3.8</v>
      </c>
      <c r="F49">
        <v>46.5</v>
      </c>
      <c r="G49">
        <v>46.55</v>
      </c>
      <c r="H49">
        <v>46.575000000000003</v>
      </c>
      <c r="I49">
        <v>46.578000000000003</v>
      </c>
      <c r="N49">
        <v>45.984000000000002</v>
      </c>
      <c r="AE49">
        <v>112</v>
      </c>
    </row>
    <row r="50" spans="1:31" x14ac:dyDescent="0.55000000000000004">
      <c r="A50">
        <v>3.9</v>
      </c>
      <c r="B50" s="5">
        <f t="shared" si="0"/>
        <v>46.295000000000002</v>
      </c>
      <c r="C50" s="3"/>
      <c r="E50">
        <v>3.9</v>
      </c>
      <c r="F50">
        <v>46.25</v>
      </c>
      <c r="G50">
        <v>46.274999999999999</v>
      </c>
      <c r="H50">
        <v>46.286999999999999</v>
      </c>
      <c r="I50">
        <v>46.293999999999997</v>
      </c>
      <c r="N50">
        <v>45.625</v>
      </c>
      <c r="AE50">
        <v>113</v>
      </c>
    </row>
    <row r="51" spans="1:31" x14ac:dyDescent="0.55000000000000004">
      <c r="A51">
        <v>4</v>
      </c>
      <c r="B51" s="5">
        <f t="shared" si="0"/>
        <v>46</v>
      </c>
      <c r="C51" s="3"/>
      <c r="E51">
        <v>4</v>
      </c>
      <c r="F51">
        <v>46</v>
      </c>
      <c r="G51">
        <v>46</v>
      </c>
      <c r="H51">
        <v>46</v>
      </c>
      <c r="I51">
        <v>46</v>
      </c>
      <c r="N51">
        <v>45.25</v>
      </c>
      <c r="AE51">
        <v>114</v>
      </c>
    </row>
    <row r="52" spans="1:31" x14ac:dyDescent="0.55000000000000004">
      <c r="A52">
        <v>4.0999999999999996</v>
      </c>
      <c r="B52" s="5">
        <f t="shared" si="0"/>
        <v>45.695</v>
      </c>
      <c r="C52" s="3"/>
      <c r="E52">
        <v>4.0999999999999996</v>
      </c>
      <c r="F52">
        <v>45.65</v>
      </c>
      <c r="G52">
        <v>45.674999999999997</v>
      </c>
      <c r="H52">
        <v>45.686999999999998</v>
      </c>
      <c r="I52">
        <v>45.694000000000003</v>
      </c>
      <c r="N52">
        <v>45.25</v>
      </c>
      <c r="AE52">
        <v>115</v>
      </c>
    </row>
    <row r="53" spans="1:31" x14ac:dyDescent="0.55000000000000004">
      <c r="A53">
        <v>4.2</v>
      </c>
      <c r="B53" s="5">
        <f t="shared" si="0"/>
        <v>45.38</v>
      </c>
      <c r="C53" s="3"/>
      <c r="E53">
        <v>4.2</v>
      </c>
      <c r="F53">
        <v>45.3</v>
      </c>
      <c r="G53">
        <v>45.35</v>
      </c>
      <c r="H53">
        <v>45.375</v>
      </c>
      <c r="I53">
        <v>45.378</v>
      </c>
      <c r="N53">
        <v>44.859000000000002</v>
      </c>
      <c r="AE53">
        <v>116</v>
      </c>
    </row>
    <row r="54" spans="1:31" x14ac:dyDescent="0.55000000000000004">
      <c r="A54">
        <v>4.3</v>
      </c>
      <c r="B54" s="5">
        <f t="shared" si="0"/>
        <v>45.055</v>
      </c>
      <c r="C54" s="3"/>
      <c r="E54">
        <v>4.3</v>
      </c>
      <c r="F54">
        <v>44.95</v>
      </c>
      <c r="G54">
        <v>45.024999999999999</v>
      </c>
      <c r="H54">
        <v>45.05</v>
      </c>
      <c r="I54">
        <v>45.052999999999997</v>
      </c>
      <c r="N54">
        <v>44.453000000000003</v>
      </c>
      <c r="AE54">
        <v>117</v>
      </c>
    </row>
    <row r="55" spans="1:31" x14ac:dyDescent="0.55000000000000004">
      <c r="A55">
        <v>4.4000000000000004</v>
      </c>
      <c r="B55" s="5">
        <f t="shared" si="0"/>
        <v>44.72</v>
      </c>
      <c r="C55" s="3"/>
      <c r="E55">
        <v>4.4000000000000004</v>
      </c>
      <c r="F55">
        <v>44.6</v>
      </c>
      <c r="G55">
        <v>44.7</v>
      </c>
      <c r="H55">
        <v>44.712000000000003</v>
      </c>
      <c r="I55">
        <v>44.719000000000001</v>
      </c>
      <c r="N55">
        <v>44.030999999999999</v>
      </c>
      <c r="AE55">
        <v>118</v>
      </c>
    </row>
    <row r="56" spans="1:31" x14ac:dyDescent="0.55000000000000004">
      <c r="A56">
        <v>4.5</v>
      </c>
      <c r="B56" s="5">
        <f t="shared" si="0"/>
        <v>44.375</v>
      </c>
      <c r="C56" s="3"/>
      <c r="E56">
        <v>4.5</v>
      </c>
      <c r="F56">
        <v>44.25</v>
      </c>
      <c r="G56">
        <v>44.375</v>
      </c>
      <c r="H56">
        <v>44.375</v>
      </c>
      <c r="I56">
        <v>44.375</v>
      </c>
      <c r="N56">
        <v>43.594000000000001</v>
      </c>
      <c r="AE56">
        <v>119</v>
      </c>
    </row>
    <row r="57" spans="1:31" x14ac:dyDescent="0.55000000000000004">
      <c r="A57">
        <v>4.5999999999999996</v>
      </c>
      <c r="B57" s="5">
        <f t="shared" si="0"/>
        <v>44.02</v>
      </c>
      <c r="C57" s="3"/>
      <c r="E57">
        <v>4.5999999999999996</v>
      </c>
      <c r="F57">
        <v>43.9</v>
      </c>
      <c r="G57">
        <v>44</v>
      </c>
      <c r="H57">
        <v>44.012</v>
      </c>
      <c r="I57">
        <v>44.018999999999998</v>
      </c>
      <c r="N57">
        <v>43.594000000000001</v>
      </c>
      <c r="AE57">
        <v>120</v>
      </c>
    </row>
    <row r="58" spans="1:31" x14ac:dyDescent="0.55000000000000004">
      <c r="A58">
        <v>4.7</v>
      </c>
      <c r="B58" s="5">
        <f t="shared" si="0"/>
        <v>43.655000000000001</v>
      </c>
      <c r="C58" s="3"/>
      <c r="E58">
        <v>4.7</v>
      </c>
      <c r="F58">
        <v>43.55</v>
      </c>
      <c r="G58">
        <v>43.625</v>
      </c>
      <c r="H58">
        <v>43.65</v>
      </c>
      <c r="I58">
        <v>43.652999999999999</v>
      </c>
      <c r="N58">
        <v>43.140999999999998</v>
      </c>
      <c r="AE58">
        <v>121</v>
      </c>
    </row>
    <row r="59" spans="1:31" x14ac:dyDescent="0.55000000000000004">
      <c r="A59">
        <v>4.8</v>
      </c>
      <c r="B59" s="5">
        <f t="shared" si="0"/>
        <v>43.28</v>
      </c>
      <c r="C59" s="3"/>
      <c r="E59">
        <v>4.8</v>
      </c>
      <c r="F59">
        <v>43.2</v>
      </c>
      <c r="G59">
        <v>43.25</v>
      </c>
      <c r="H59">
        <v>43.274999999999999</v>
      </c>
      <c r="I59">
        <v>43.277999999999999</v>
      </c>
      <c r="N59">
        <v>42.671999999999997</v>
      </c>
      <c r="AE59">
        <v>122</v>
      </c>
    </row>
    <row r="60" spans="1:31" x14ac:dyDescent="0.55000000000000004">
      <c r="A60">
        <v>4.9000000000000004</v>
      </c>
      <c r="B60" s="5">
        <f t="shared" si="0"/>
        <v>42.894999999999996</v>
      </c>
      <c r="C60" s="3"/>
      <c r="E60">
        <v>4.9000000000000004</v>
      </c>
      <c r="F60">
        <v>42.85</v>
      </c>
      <c r="G60">
        <v>42.875</v>
      </c>
      <c r="H60">
        <v>42.887</v>
      </c>
      <c r="I60">
        <v>42.893999999999998</v>
      </c>
      <c r="N60">
        <v>42.188000000000002</v>
      </c>
      <c r="AE60">
        <v>123</v>
      </c>
    </row>
    <row r="61" spans="1:31" x14ac:dyDescent="0.55000000000000004">
      <c r="A61">
        <v>5</v>
      </c>
      <c r="B61" s="5">
        <f t="shared" si="0"/>
        <v>42.5</v>
      </c>
      <c r="C61" s="3"/>
      <c r="E61">
        <v>5</v>
      </c>
      <c r="F61">
        <v>42.5</v>
      </c>
      <c r="G61">
        <v>42.5</v>
      </c>
      <c r="H61">
        <v>42.5</v>
      </c>
      <c r="I61">
        <v>42.5</v>
      </c>
      <c r="N61">
        <v>41.688000000000002</v>
      </c>
      <c r="AE61">
        <v>124</v>
      </c>
    </row>
    <row r="62" spans="1:31" x14ac:dyDescent="0.55000000000000004">
      <c r="A62">
        <v>5.0999999999999996</v>
      </c>
      <c r="B62" s="5">
        <f t="shared" si="0"/>
        <v>42.094999999999999</v>
      </c>
      <c r="C62" s="3"/>
      <c r="E62">
        <v>5.0999999999999996</v>
      </c>
      <c r="F62">
        <v>42.05</v>
      </c>
      <c r="G62">
        <v>42.075000000000003</v>
      </c>
      <c r="H62">
        <v>42.087000000000003</v>
      </c>
      <c r="I62">
        <v>42.094000000000001</v>
      </c>
      <c r="N62">
        <v>41.688000000000002</v>
      </c>
      <c r="AE62">
        <v>125</v>
      </c>
    </row>
    <row r="63" spans="1:31" x14ac:dyDescent="0.55000000000000004">
      <c r="A63">
        <v>5.2</v>
      </c>
      <c r="B63" s="5">
        <f t="shared" si="0"/>
        <v>41.68</v>
      </c>
      <c r="C63" s="3"/>
      <c r="E63">
        <v>5.2</v>
      </c>
      <c r="F63">
        <v>41.6</v>
      </c>
      <c r="G63">
        <v>41.65</v>
      </c>
      <c r="H63">
        <v>41.674999999999997</v>
      </c>
      <c r="I63">
        <v>41.677999999999997</v>
      </c>
      <c r="N63">
        <v>41.171999999999997</v>
      </c>
      <c r="AE63">
        <v>126</v>
      </c>
    </row>
    <row r="64" spans="1:31" x14ac:dyDescent="0.55000000000000004">
      <c r="A64">
        <v>5.3</v>
      </c>
      <c r="B64" s="5">
        <f t="shared" si="0"/>
        <v>41.254999999999995</v>
      </c>
      <c r="C64" s="3"/>
      <c r="E64">
        <v>5.3</v>
      </c>
      <c r="F64">
        <v>41.15</v>
      </c>
      <c r="G64">
        <v>41.225000000000001</v>
      </c>
      <c r="H64">
        <v>41.25</v>
      </c>
      <c r="I64">
        <v>41.253</v>
      </c>
      <c r="N64">
        <v>40.640999999999998</v>
      </c>
      <c r="AE64">
        <v>127</v>
      </c>
    </row>
    <row r="65" spans="1:31" x14ac:dyDescent="0.55000000000000004">
      <c r="A65">
        <v>5.4</v>
      </c>
      <c r="B65" s="5">
        <f t="shared" si="0"/>
        <v>40.82</v>
      </c>
      <c r="C65" s="3"/>
      <c r="E65">
        <v>5.4</v>
      </c>
      <c r="F65">
        <v>40.700000000000003</v>
      </c>
      <c r="G65">
        <v>40.799999999999997</v>
      </c>
      <c r="H65">
        <v>40.811999999999998</v>
      </c>
      <c r="I65">
        <v>40.819000000000003</v>
      </c>
      <c r="N65">
        <v>40.094000000000001</v>
      </c>
      <c r="AE65">
        <v>128</v>
      </c>
    </row>
    <row r="66" spans="1:31" x14ac:dyDescent="0.55000000000000004">
      <c r="A66">
        <v>5.5</v>
      </c>
      <c r="B66" s="5">
        <f t="shared" si="0"/>
        <v>40.375</v>
      </c>
      <c r="C66" s="3"/>
      <c r="E66">
        <v>5.5</v>
      </c>
      <c r="F66">
        <v>40.25</v>
      </c>
      <c r="G66">
        <v>40.375</v>
      </c>
      <c r="H66">
        <v>40.375</v>
      </c>
      <c r="I66">
        <v>40.375</v>
      </c>
      <c r="N66">
        <v>39.530999999999999</v>
      </c>
    </row>
    <row r="67" spans="1:31" x14ac:dyDescent="0.55000000000000004">
      <c r="A67">
        <v>5.6</v>
      </c>
      <c r="B67" s="5">
        <f t="shared" si="0"/>
        <v>39.92</v>
      </c>
      <c r="C67" s="3"/>
      <c r="E67">
        <v>5.6</v>
      </c>
      <c r="F67">
        <v>39.799999999999997</v>
      </c>
      <c r="G67">
        <v>39.9</v>
      </c>
      <c r="H67">
        <v>39.911999999999999</v>
      </c>
      <c r="I67">
        <v>39.918999999999997</v>
      </c>
      <c r="N67">
        <v>39.530999999999999</v>
      </c>
    </row>
    <row r="68" spans="1:31" x14ac:dyDescent="0.55000000000000004">
      <c r="A68">
        <v>5.7</v>
      </c>
      <c r="B68" s="5">
        <f t="shared" si="0"/>
        <v>39.454999999999998</v>
      </c>
      <c r="C68" s="3"/>
      <c r="E68">
        <v>5.7</v>
      </c>
      <c r="F68">
        <v>39.35</v>
      </c>
      <c r="G68">
        <v>39.424999999999997</v>
      </c>
      <c r="H68">
        <v>39.450000000000003</v>
      </c>
      <c r="I68">
        <v>39.453000000000003</v>
      </c>
      <c r="N68">
        <v>38.953000000000003</v>
      </c>
    </row>
    <row r="69" spans="1:31" x14ac:dyDescent="0.55000000000000004">
      <c r="A69">
        <v>5.8</v>
      </c>
      <c r="B69" s="5">
        <f t="shared" si="0"/>
        <v>38.980000000000004</v>
      </c>
      <c r="C69" s="3"/>
      <c r="E69">
        <v>5.8</v>
      </c>
      <c r="F69">
        <v>38.9</v>
      </c>
      <c r="G69">
        <v>38.950000000000003</v>
      </c>
      <c r="H69">
        <v>38.975000000000001</v>
      </c>
      <c r="I69">
        <v>38.978000000000002</v>
      </c>
      <c r="N69">
        <v>38.359000000000002</v>
      </c>
    </row>
    <row r="70" spans="1:31" x14ac:dyDescent="0.55000000000000004">
      <c r="A70">
        <v>5.9</v>
      </c>
      <c r="B70" s="5">
        <f t="shared" si="0"/>
        <v>38.494999999999997</v>
      </c>
      <c r="C70" s="3"/>
      <c r="E70">
        <v>5.9</v>
      </c>
      <c r="F70">
        <v>38.450000000000003</v>
      </c>
      <c r="G70">
        <v>38.475000000000001</v>
      </c>
      <c r="H70">
        <v>38.487000000000002</v>
      </c>
      <c r="I70">
        <v>38.494</v>
      </c>
      <c r="N70">
        <v>37.75</v>
      </c>
    </row>
    <row r="71" spans="1:31" x14ac:dyDescent="0.55000000000000004">
      <c r="A71">
        <v>6</v>
      </c>
      <c r="B71" s="5">
        <f t="shared" si="0"/>
        <v>38</v>
      </c>
      <c r="C71" s="3"/>
      <c r="E71">
        <v>6</v>
      </c>
      <c r="F71">
        <v>38</v>
      </c>
      <c r="G71">
        <v>38</v>
      </c>
      <c r="H71">
        <v>38</v>
      </c>
      <c r="I71">
        <v>38</v>
      </c>
      <c r="N71">
        <v>37.125</v>
      </c>
    </row>
    <row r="72" spans="1:31" x14ac:dyDescent="0.55000000000000004">
      <c r="A72">
        <v>6.1</v>
      </c>
      <c r="B72" s="5">
        <f t="shared" si="0"/>
        <v>37.495000000000005</v>
      </c>
      <c r="C72" s="3"/>
      <c r="E72">
        <v>6.1</v>
      </c>
      <c r="F72">
        <v>37.450000000000003</v>
      </c>
      <c r="G72">
        <v>37.475000000000001</v>
      </c>
      <c r="H72">
        <v>37.487000000000002</v>
      </c>
      <c r="I72">
        <v>37.494</v>
      </c>
      <c r="N72">
        <v>37.125</v>
      </c>
    </row>
    <row r="73" spans="1:31" x14ac:dyDescent="0.55000000000000004">
      <c r="A73">
        <v>6.2</v>
      </c>
      <c r="B73" s="5">
        <f t="shared" si="0"/>
        <v>36.979999999999997</v>
      </c>
      <c r="C73" s="3"/>
      <c r="E73">
        <v>6.2</v>
      </c>
      <c r="F73">
        <v>36.9</v>
      </c>
      <c r="G73">
        <v>36.950000000000003</v>
      </c>
      <c r="H73">
        <v>36.975000000000001</v>
      </c>
      <c r="I73">
        <v>36.978000000000002</v>
      </c>
      <c r="N73">
        <v>36.484000000000002</v>
      </c>
    </row>
    <row r="74" spans="1:31" x14ac:dyDescent="0.55000000000000004">
      <c r="A74">
        <v>6.3</v>
      </c>
      <c r="B74" s="5">
        <f t="shared" si="0"/>
        <v>36.454999999999998</v>
      </c>
      <c r="C74" s="3"/>
      <c r="E74">
        <v>6.3</v>
      </c>
      <c r="F74">
        <v>36.35</v>
      </c>
      <c r="G74">
        <v>36.424999999999997</v>
      </c>
      <c r="H74">
        <v>36.450000000000003</v>
      </c>
      <c r="I74">
        <v>36.453000000000003</v>
      </c>
      <c r="N74">
        <v>35.828000000000003</v>
      </c>
    </row>
    <row r="75" spans="1:31" x14ac:dyDescent="0.55000000000000004">
      <c r="A75">
        <v>6.4</v>
      </c>
      <c r="B75" s="5">
        <f t="shared" si="0"/>
        <v>35.919999999999995</v>
      </c>
      <c r="C75" s="3"/>
      <c r="E75">
        <v>6.4</v>
      </c>
      <c r="F75">
        <v>35.799999999999997</v>
      </c>
      <c r="G75">
        <v>35.9</v>
      </c>
      <c r="H75">
        <v>35.911999999999999</v>
      </c>
      <c r="I75">
        <v>35.918999999999997</v>
      </c>
      <c r="N75">
        <v>35.155999999999999</v>
      </c>
    </row>
    <row r="76" spans="1:31" x14ac:dyDescent="0.55000000000000004">
      <c r="A76">
        <v>6.5</v>
      </c>
      <c r="B76" s="5">
        <f t="shared" ref="B76:B111" si="3">-$E$5/(2*$B$5)*A76^2+$B$7/$B$5*A76+$E$7</f>
        <v>35.375</v>
      </c>
      <c r="C76" s="3"/>
      <c r="E76">
        <v>6.5</v>
      </c>
      <c r="F76">
        <v>35.25</v>
      </c>
      <c r="G76">
        <v>35.375</v>
      </c>
      <c r="H76">
        <v>35.375</v>
      </c>
      <c r="I76">
        <v>35.375</v>
      </c>
      <c r="N76">
        <v>34.469000000000001</v>
      </c>
    </row>
    <row r="77" spans="1:31" x14ac:dyDescent="0.55000000000000004">
      <c r="A77">
        <v>6.6</v>
      </c>
      <c r="B77" s="5">
        <f t="shared" si="3"/>
        <v>34.82</v>
      </c>
      <c r="C77" s="3"/>
      <c r="E77">
        <v>6.6</v>
      </c>
      <c r="F77">
        <v>34.700000000000003</v>
      </c>
      <c r="G77">
        <v>34.799999999999997</v>
      </c>
      <c r="H77">
        <v>34.811999999999998</v>
      </c>
      <c r="I77">
        <v>34.819000000000003</v>
      </c>
      <c r="N77">
        <v>34.469000000000001</v>
      </c>
    </row>
    <row r="78" spans="1:31" x14ac:dyDescent="0.55000000000000004">
      <c r="A78">
        <v>6.7</v>
      </c>
      <c r="B78" s="5">
        <f t="shared" si="3"/>
        <v>34.254999999999995</v>
      </c>
      <c r="C78" s="3"/>
      <c r="E78">
        <v>6.7</v>
      </c>
      <c r="F78">
        <v>34.15</v>
      </c>
      <c r="G78">
        <v>34.225000000000001</v>
      </c>
      <c r="H78">
        <v>34.25</v>
      </c>
      <c r="I78">
        <v>34.253</v>
      </c>
      <c r="N78">
        <v>33.765999999999998</v>
      </c>
    </row>
    <row r="79" spans="1:31" x14ac:dyDescent="0.55000000000000004">
      <c r="A79">
        <v>6.8</v>
      </c>
      <c r="B79" s="5">
        <f t="shared" si="3"/>
        <v>33.680000000000007</v>
      </c>
      <c r="C79" s="3"/>
      <c r="E79">
        <v>6.8</v>
      </c>
      <c r="F79">
        <v>33.6</v>
      </c>
      <c r="G79">
        <v>33.65</v>
      </c>
      <c r="H79">
        <v>33.674999999999997</v>
      </c>
      <c r="I79">
        <v>33.677999999999997</v>
      </c>
      <c r="N79">
        <v>33.046999999999997</v>
      </c>
    </row>
    <row r="80" spans="1:31" x14ac:dyDescent="0.55000000000000004">
      <c r="A80">
        <v>6.9</v>
      </c>
      <c r="B80" s="5">
        <f t="shared" si="3"/>
        <v>33.094999999999999</v>
      </c>
      <c r="C80" s="3"/>
      <c r="E80">
        <v>6.9</v>
      </c>
      <c r="F80">
        <v>33.049999999999997</v>
      </c>
      <c r="G80">
        <v>33.075000000000003</v>
      </c>
      <c r="H80">
        <v>33.087000000000003</v>
      </c>
      <c r="I80">
        <v>33.094000000000001</v>
      </c>
      <c r="N80">
        <v>32.311999999999998</v>
      </c>
    </row>
    <row r="81" spans="1:14" x14ac:dyDescent="0.55000000000000004">
      <c r="A81">
        <v>7</v>
      </c>
      <c r="B81" s="5">
        <f t="shared" si="3"/>
        <v>32.5</v>
      </c>
      <c r="C81" s="3"/>
      <c r="E81">
        <v>7</v>
      </c>
      <c r="F81">
        <v>32.5</v>
      </c>
      <c r="G81">
        <v>32.5</v>
      </c>
      <c r="H81">
        <v>32.5</v>
      </c>
      <c r="I81">
        <v>32.5</v>
      </c>
      <c r="N81">
        <v>31.562000000000001</v>
      </c>
    </row>
    <row r="82" spans="1:14" x14ac:dyDescent="0.55000000000000004">
      <c r="A82">
        <v>7.1</v>
      </c>
      <c r="B82" s="5">
        <f t="shared" si="3"/>
        <v>31.895000000000003</v>
      </c>
      <c r="C82" s="3"/>
      <c r="E82">
        <v>7.1</v>
      </c>
      <c r="F82">
        <v>31.85</v>
      </c>
      <c r="G82">
        <v>31.875</v>
      </c>
      <c r="H82">
        <v>31.887</v>
      </c>
      <c r="I82">
        <v>31.893999999999998</v>
      </c>
      <c r="N82">
        <v>31.562000000000001</v>
      </c>
    </row>
    <row r="83" spans="1:14" x14ac:dyDescent="0.55000000000000004">
      <c r="A83">
        <v>7.2</v>
      </c>
      <c r="B83" s="5">
        <f t="shared" si="3"/>
        <v>31.279999999999998</v>
      </c>
      <c r="C83" s="3"/>
      <c r="E83">
        <v>7.2</v>
      </c>
      <c r="F83">
        <v>31.2</v>
      </c>
      <c r="G83">
        <v>31.25</v>
      </c>
      <c r="H83">
        <v>31.274999999999999</v>
      </c>
      <c r="I83">
        <v>31.277999999999999</v>
      </c>
      <c r="N83">
        <v>30.797000000000001</v>
      </c>
    </row>
    <row r="84" spans="1:14" x14ac:dyDescent="0.55000000000000004">
      <c r="A84">
        <v>7.3</v>
      </c>
      <c r="B84" s="5">
        <f t="shared" si="3"/>
        <v>30.655000000000001</v>
      </c>
      <c r="C84" s="3"/>
      <c r="E84">
        <v>7.3</v>
      </c>
      <c r="F84">
        <v>30.55</v>
      </c>
      <c r="G84">
        <v>30.625</v>
      </c>
      <c r="H84">
        <v>30.65</v>
      </c>
      <c r="I84">
        <v>30.652999999999999</v>
      </c>
      <c r="N84">
        <v>30.015999999999998</v>
      </c>
    </row>
    <row r="85" spans="1:14" x14ac:dyDescent="0.55000000000000004">
      <c r="A85">
        <v>7.4</v>
      </c>
      <c r="B85" s="5">
        <f t="shared" si="3"/>
        <v>30.019999999999996</v>
      </c>
      <c r="C85" s="3"/>
      <c r="E85">
        <v>7.4</v>
      </c>
      <c r="F85">
        <v>29.9</v>
      </c>
      <c r="G85">
        <v>30</v>
      </c>
      <c r="H85">
        <v>30.012</v>
      </c>
      <c r="I85">
        <v>30.018999999999998</v>
      </c>
      <c r="N85">
        <v>29.219000000000001</v>
      </c>
    </row>
    <row r="86" spans="1:14" x14ac:dyDescent="0.55000000000000004">
      <c r="A86">
        <v>7.5</v>
      </c>
      <c r="B86" s="5">
        <f t="shared" si="3"/>
        <v>29.375</v>
      </c>
      <c r="C86" s="3"/>
      <c r="E86">
        <v>7.5</v>
      </c>
      <c r="F86">
        <v>29.25</v>
      </c>
      <c r="G86">
        <v>29.375</v>
      </c>
      <c r="H86">
        <v>29.375</v>
      </c>
      <c r="I86">
        <v>29.375</v>
      </c>
      <c r="N86">
        <v>28.405999999999999</v>
      </c>
    </row>
    <row r="87" spans="1:14" x14ac:dyDescent="0.55000000000000004">
      <c r="A87">
        <v>7.6</v>
      </c>
      <c r="B87" s="5">
        <f t="shared" si="3"/>
        <v>28.72</v>
      </c>
      <c r="C87" s="3"/>
      <c r="E87">
        <v>7.6</v>
      </c>
      <c r="F87">
        <v>28.6</v>
      </c>
      <c r="G87">
        <v>28.7</v>
      </c>
      <c r="H87">
        <v>28.712</v>
      </c>
      <c r="I87">
        <v>28.719000000000001</v>
      </c>
      <c r="N87">
        <v>28.405999999999999</v>
      </c>
    </row>
    <row r="88" spans="1:14" x14ac:dyDescent="0.55000000000000004">
      <c r="A88">
        <v>7.7</v>
      </c>
      <c r="B88" s="5">
        <f t="shared" si="3"/>
        <v>28.054999999999996</v>
      </c>
      <c r="C88" s="3"/>
      <c r="E88">
        <v>7.7</v>
      </c>
      <c r="F88">
        <v>27.95</v>
      </c>
      <c r="G88">
        <v>28.024999999999999</v>
      </c>
      <c r="H88">
        <v>28.05</v>
      </c>
      <c r="I88">
        <v>28.053000000000001</v>
      </c>
      <c r="N88">
        <v>27.577999999999999</v>
      </c>
    </row>
    <row r="89" spans="1:14" x14ac:dyDescent="0.55000000000000004">
      <c r="A89">
        <v>7.8</v>
      </c>
      <c r="B89" s="5">
        <f t="shared" si="3"/>
        <v>27.380000000000003</v>
      </c>
      <c r="C89" s="3"/>
      <c r="E89">
        <v>7.8</v>
      </c>
      <c r="F89">
        <v>27.3</v>
      </c>
      <c r="G89">
        <v>27.35</v>
      </c>
      <c r="H89">
        <v>27.375</v>
      </c>
      <c r="I89">
        <v>27.378</v>
      </c>
      <c r="N89">
        <v>26.734000000000002</v>
      </c>
    </row>
    <row r="90" spans="1:14" x14ac:dyDescent="0.55000000000000004">
      <c r="A90">
        <v>7.9</v>
      </c>
      <c r="B90" s="5">
        <f t="shared" si="3"/>
        <v>26.695</v>
      </c>
      <c r="C90" s="3"/>
      <c r="E90">
        <v>7.9</v>
      </c>
      <c r="F90">
        <v>26.65</v>
      </c>
      <c r="G90">
        <v>26.675000000000001</v>
      </c>
      <c r="H90">
        <v>26.687000000000001</v>
      </c>
      <c r="I90">
        <v>26.693999999999999</v>
      </c>
      <c r="N90">
        <v>25.875</v>
      </c>
    </row>
    <row r="91" spans="1:14" x14ac:dyDescent="0.55000000000000004">
      <c r="A91">
        <v>8</v>
      </c>
      <c r="B91" s="5">
        <f t="shared" si="3"/>
        <v>26</v>
      </c>
      <c r="C91" s="3"/>
      <c r="E91">
        <v>8</v>
      </c>
      <c r="F91">
        <v>26</v>
      </c>
      <c r="G91">
        <v>26</v>
      </c>
      <c r="H91">
        <v>26</v>
      </c>
      <c r="I91">
        <v>26</v>
      </c>
      <c r="N91">
        <v>25</v>
      </c>
    </row>
    <row r="92" spans="1:14" x14ac:dyDescent="0.55000000000000004">
      <c r="A92">
        <v>8.1</v>
      </c>
      <c r="B92" s="5">
        <f t="shared" si="3"/>
        <v>25.295000000000002</v>
      </c>
      <c r="C92" s="3"/>
      <c r="E92">
        <v>8.1</v>
      </c>
      <c r="F92">
        <v>25.25</v>
      </c>
      <c r="G92">
        <v>25.274999999999999</v>
      </c>
      <c r="H92">
        <v>25.286999999999999</v>
      </c>
      <c r="I92">
        <v>25.294</v>
      </c>
      <c r="N92">
        <v>25</v>
      </c>
    </row>
    <row r="93" spans="1:14" x14ac:dyDescent="0.55000000000000004">
      <c r="A93">
        <v>8.1999999999999993</v>
      </c>
      <c r="B93" s="5">
        <f t="shared" si="3"/>
        <v>24.580000000000002</v>
      </c>
      <c r="C93" s="3"/>
      <c r="E93">
        <v>8.1999999999999993</v>
      </c>
      <c r="F93">
        <v>24.5</v>
      </c>
      <c r="G93">
        <v>24.55</v>
      </c>
      <c r="H93">
        <v>24.574999999999999</v>
      </c>
      <c r="I93">
        <v>24.577999999999999</v>
      </c>
      <c r="N93">
        <v>24.109000000000002</v>
      </c>
    </row>
    <row r="94" spans="1:14" x14ac:dyDescent="0.55000000000000004">
      <c r="A94">
        <v>8.3000000000000007</v>
      </c>
      <c r="B94" s="5">
        <f t="shared" si="3"/>
        <v>23.854999999999993</v>
      </c>
      <c r="C94" s="3"/>
      <c r="E94">
        <v>8.3000000000000007</v>
      </c>
      <c r="F94">
        <v>23.75</v>
      </c>
      <c r="G94">
        <v>23.824999999999999</v>
      </c>
      <c r="H94">
        <v>23.85</v>
      </c>
      <c r="I94">
        <v>23.853000000000002</v>
      </c>
      <c r="N94">
        <v>23.202999999999999</v>
      </c>
    </row>
    <row r="95" spans="1:14" x14ac:dyDescent="0.55000000000000004">
      <c r="A95">
        <v>8.4</v>
      </c>
      <c r="B95" s="5">
        <f t="shared" si="3"/>
        <v>23.119999999999997</v>
      </c>
      <c r="C95" s="3"/>
      <c r="E95">
        <v>8.4</v>
      </c>
      <c r="F95">
        <v>23</v>
      </c>
      <c r="G95">
        <v>23.1</v>
      </c>
      <c r="H95">
        <v>23.111999999999998</v>
      </c>
      <c r="I95">
        <v>23.119</v>
      </c>
      <c r="N95">
        <v>22.280999999999999</v>
      </c>
    </row>
    <row r="96" spans="1:14" x14ac:dyDescent="0.55000000000000004">
      <c r="A96">
        <v>8.5</v>
      </c>
      <c r="B96" s="5">
        <f t="shared" si="3"/>
        <v>22.375</v>
      </c>
      <c r="C96" s="3"/>
      <c r="E96">
        <v>8.5</v>
      </c>
      <c r="F96">
        <v>22.25</v>
      </c>
      <c r="G96">
        <v>22.375</v>
      </c>
      <c r="H96">
        <v>22.375</v>
      </c>
      <c r="I96">
        <v>22.375</v>
      </c>
      <c r="N96">
        <v>21.344000000000001</v>
      </c>
    </row>
    <row r="97" spans="1:14" x14ac:dyDescent="0.55000000000000004">
      <c r="A97">
        <v>8.6</v>
      </c>
      <c r="B97" s="5">
        <f t="shared" si="3"/>
        <v>21.620000000000005</v>
      </c>
      <c r="C97" s="3"/>
      <c r="E97">
        <v>8.6</v>
      </c>
      <c r="F97">
        <v>21.5</v>
      </c>
      <c r="G97">
        <v>21.6</v>
      </c>
      <c r="H97">
        <v>21.611999999999998</v>
      </c>
      <c r="I97">
        <v>21.619</v>
      </c>
      <c r="N97">
        <v>21.344000000000001</v>
      </c>
    </row>
    <row r="98" spans="1:14" x14ac:dyDescent="0.55000000000000004">
      <c r="A98">
        <v>8.6999999999999993</v>
      </c>
      <c r="B98" s="5">
        <f t="shared" si="3"/>
        <v>20.855000000000008</v>
      </c>
      <c r="C98" s="3"/>
      <c r="E98">
        <v>8.6999999999999993</v>
      </c>
      <c r="F98">
        <v>20.75</v>
      </c>
      <c r="G98">
        <v>20.824999999999999</v>
      </c>
      <c r="H98">
        <v>20.85</v>
      </c>
      <c r="I98">
        <v>20.853000000000002</v>
      </c>
      <c r="N98">
        <v>20.390999999999998</v>
      </c>
    </row>
    <row r="99" spans="1:14" x14ac:dyDescent="0.55000000000000004">
      <c r="A99">
        <v>8.8000000000000007</v>
      </c>
      <c r="B99" s="5">
        <f t="shared" si="3"/>
        <v>20.079999999999995</v>
      </c>
      <c r="C99" s="3"/>
      <c r="E99">
        <v>8.8000000000000007</v>
      </c>
      <c r="F99">
        <v>20</v>
      </c>
      <c r="G99">
        <v>20.05</v>
      </c>
      <c r="H99">
        <v>20.074999999999999</v>
      </c>
      <c r="I99">
        <v>20.077999999999999</v>
      </c>
      <c r="N99">
        <v>19.422000000000001</v>
      </c>
    </row>
    <row r="100" spans="1:14" x14ac:dyDescent="0.55000000000000004">
      <c r="A100">
        <v>8.9</v>
      </c>
      <c r="B100" s="5">
        <f t="shared" si="3"/>
        <v>19.294999999999995</v>
      </c>
      <c r="C100" s="3"/>
      <c r="E100">
        <v>8.9</v>
      </c>
      <c r="F100">
        <v>19.25</v>
      </c>
      <c r="G100">
        <v>19.274999999999999</v>
      </c>
      <c r="H100">
        <v>19.286999999999999</v>
      </c>
      <c r="I100">
        <v>19.294</v>
      </c>
      <c r="N100">
        <v>18.437999999999999</v>
      </c>
    </row>
    <row r="101" spans="1:14" x14ac:dyDescent="0.55000000000000004">
      <c r="A101">
        <v>9</v>
      </c>
      <c r="B101" s="5">
        <f t="shared" si="3"/>
        <v>18.5</v>
      </c>
      <c r="C101" s="3"/>
      <c r="E101">
        <v>9</v>
      </c>
      <c r="F101">
        <v>18.5</v>
      </c>
      <c r="G101">
        <v>18.5</v>
      </c>
      <c r="H101">
        <v>18.5</v>
      </c>
      <c r="I101">
        <v>18.5</v>
      </c>
      <c r="N101">
        <v>17.437999999999999</v>
      </c>
    </row>
    <row r="102" spans="1:14" x14ac:dyDescent="0.55000000000000004">
      <c r="A102">
        <v>9.1</v>
      </c>
      <c r="B102" s="5">
        <f t="shared" si="3"/>
        <v>17.695000000000007</v>
      </c>
      <c r="C102" s="3"/>
      <c r="E102">
        <v>9.1</v>
      </c>
      <c r="F102">
        <v>17.649999999999999</v>
      </c>
      <c r="G102">
        <v>17.675000000000001</v>
      </c>
      <c r="H102">
        <v>17.687999999999999</v>
      </c>
      <c r="I102">
        <v>17.693999999999999</v>
      </c>
      <c r="N102">
        <v>17.437999999999999</v>
      </c>
    </row>
    <row r="103" spans="1:14" x14ac:dyDescent="0.55000000000000004">
      <c r="A103">
        <v>9.1999999999999993</v>
      </c>
      <c r="B103" s="5">
        <f t="shared" si="3"/>
        <v>16.88000000000001</v>
      </c>
      <c r="C103" s="3"/>
      <c r="E103">
        <v>9.1999999999999993</v>
      </c>
      <c r="F103">
        <v>16.8</v>
      </c>
      <c r="G103">
        <v>16.850000000000001</v>
      </c>
      <c r="H103">
        <v>16.875</v>
      </c>
      <c r="I103">
        <v>16.878</v>
      </c>
      <c r="N103">
        <v>16.422000000000001</v>
      </c>
    </row>
    <row r="104" spans="1:14" x14ac:dyDescent="0.55000000000000004">
      <c r="A104">
        <v>9.3000000000000007</v>
      </c>
      <c r="B104" s="5">
        <f t="shared" si="3"/>
        <v>16.054999999999993</v>
      </c>
      <c r="C104" s="3"/>
      <c r="E104">
        <v>9.3000000000000007</v>
      </c>
      <c r="F104">
        <v>15.95</v>
      </c>
      <c r="G104">
        <v>16.024999999999999</v>
      </c>
      <c r="H104">
        <v>16.05</v>
      </c>
      <c r="I104">
        <v>16.053000000000001</v>
      </c>
      <c r="N104">
        <v>15.391</v>
      </c>
    </row>
    <row r="105" spans="1:14" x14ac:dyDescent="0.55000000000000004">
      <c r="A105">
        <v>9.4</v>
      </c>
      <c r="B105" s="5">
        <f t="shared" si="3"/>
        <v>15.219999999999992</v>
      </c>
      <c r="C105" s="3"/>
      <c r="E105">
        <v>9.4</v>
      </c>
      <c r="F105">
        <v>15.1</v>
      </c>
      <c r="G105">
        <v>15.2</v>
      </c>
      <c r="H105">
        <v>15.212999999999999</v>
      </c>
      <c r="I105">
        <v>15.218999999999999</v>
      </c>
      <c r="N105">
        <v>14.343999999999999</v>
      </c>
    </row>
    <row r="106" spans="1:14" x14ac:dyDescent="0.55000000000000004">
      <c r="A106">
        <v>9.5</v>
      </c>
      <c r="B106" s="5">
        <f t="shared" si="3"/>
        <v>14.375</v>
      </c>
      <c r="C106" s="3"/>
      <c r="E106">
        <v>9.5</v>
      </c>
      <c r="F106">
        <v>14.25</v>
      </c>
      <c r="G106">
        <v>14.375</v>
      </c>
      <c r="H106">
        <v>14.375</v>
      </c>
      <c r="I106">
        <v>14.375</v>
      </c>
      <c r="N106">
        <v>13.281000000000001</v>
      </c>
    </row>
    <row r="107" spans="1:14" x14ac:dyDescent="0.55000000000000004">
      <c r="A107">
        <v>9.6</v>
      </c>
      <c r="B107" s="5">
        <f t="shared" si="3"/>
        <v>13.520000000000003</v>
      </c>
      <c r="C107" s="3"/>
      <c r="E107">
        <v>9.6</v>
      </c>
      <c r="F107">
        <v>13.4</v>
      </c>
      <c r="G107">
        <v>13.5</v>
      </c>
      <c r="H107">
        <v>13.513</v>
      </c>
      <c r="I107">
        <v>13.519</v>
      </c>
      <c r="N107">
        <v>13.281000000000001</v>
      </c>
    </row>
    <row r="108" spans="1:14" x14ac:dyDescent="0.55000000000000004">
      <c r="A108">
        <v>9.6999999999999993</v>
      </c>
      <c r="B108" s="5">
        <f t="shared" si="3"/>
        <v>12.655000000000001</v>
      </c>
      <c r="C108" s="3"/>
      <c r="E108">
        <v>9.6999999999999993</v>
      </c>
      <c r="F108">
        <v>12.55</v>
      </c>
      <c r="G108">
        <v>12.625</v>
      </c>
      <c r="H108">
        <v>12.65</v>
      </c>
      <c r="I108">
        <v>12.653</v>
      </c>
      <c r="N108">
        <v>12.202999999999999</v>
      </c>
    </row>
    <row r="109" spans="1:14" x14ac:dyDescent="0.55000000000000004">
      <c r="A109">
        <v>9.8000000000000007</v>
      </c>
      <c r="B109" s="5">
        <f t="shared" si="3"/>
        <v>11.779999999999987</v>
      </c>
      <c r="C109" s="3"/>
      <c r="E109">
        <v>9.8000000000000007</v>
      </c>
      <c r="F109">
        <v>11.7</v>
      </c>
      <c r="G109">
        <v>11.75</v>
      </c>
      <c r="H109">
        <v>11.775</v>
      </c>
      <c r="I109">
        <v>11.778</v>
      </c>
      <c r="N109">
        <v>11.109</v>
      </c>
    </row>
    <row r="110" spans="1:14" x14ac:dyDescent="0.55000000000000004">
      <c r="A110">
        <v>9.9</v>
      </c>
      <c r="B110" s="5">
        <f t="shared" si="3"/>
        <v>10.894999999999996</v>
      </c>
      <c r="C110" s="3"/>
      <c r="E110">
        <v>9.9</v>
      </c>
      <c r="F110">
        <v>10.85</v>
      </c>
      <c r="G110">
        <v>10.875</v>
      </c>
      <c r="H110">
        <v>10.888</v>
      </c>
      <c r="I110">
        <v>10.894</v>
      </c>
      <c r="N110">
        <v>10</v>
      </c>
    </row>
    <row r="111" spans="1:14" x14ac:dyDescent="0.55000000000000004">
      <c r="A111">
        <v>10</v>
      </c>
      <c r="B111" s="5">
        <f t="shared" si="3"/>
        <v>10</v>
      </c>
      <c r="C111" s="3"/>
      <c r="E111">
        <v>10</v>
      </c>
      <c r="F111">
        <v>10</v>
      </c>
      <c r="G111">
        <v>10</v>
      </c>
      <c r="H111">
        <v>10</v>
      </c>
      <c r="I111">
        <v>10</v>
      </c>
      <c r="N111">
        <v>10</v>
      </c>
    </row>
  </sheetData>
  <mergeCells count="2">
    <mergeCell ref="F9:I9"/>
    <mergeCell ref="K9:N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Bench_Dir_Dir_f_tetra</vt:lpstr>
      <vt:lpstr>Bench_Neu_Dir_tetra</vt:lpstr>
      <vt:lpstr>Bench_Neu_Dir_f_tetra</vt:lpstr>
      <vt:lpstr>Bench_Neu_Dir_f_hexa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HBKU_SN</dc:creator>
  <cp:lastModifiedBy>Stefano Nardean</cp:lastModifiedBy>
  <dcterms:created xsi:type="dcterms:W3CDTF">2023-04-14T10:02:43Z</dcterms:created>
  <dcterms:modified xsi:type="dcterms:W3CDTF">2023-05-11T14:42:42Z</dcterms:modified>
</cp:coreProperties>
</file>