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lexs\OneDrive\Рабочий стол\вычмат\lab5\"/>
    </mc:Choice>
  </mc:AlternateContent>
  <xr:revisionPtr revIDLastSave="0" documentId="13_ncr:1_{1BC8A811-DE36-4B2E-ACDA-7AC78E4B2487}" xr6:coauthVersionLast="45" xr6:coauthVersionMax="45" xr10:uidLastSave="{00000000-0000-0000-0000-000000000000}"/>
  <bookViews>
    <workbookView xWindow="384" yWindow="384" windowWidth="17280" windowHeight="8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1" l="1"/>
  <c r="N21" i="1"/>
  <c r="O20" i="1" s="1"/>
  <c r="N20" i="1"/>
  <c r="G33" i="1" l="1"/>
  <c r="G34" i="1"/>
  <c r="G32" i="1"/>
  <c r="F33" i="1"/>
  <c r="F34" i="1"/>
  <c r="F32" i="1"/>
  <c r="F22" i="1"/>
  <c r="G22" i="1" s="1"/>
  <c r="M15" i="1"/>
  <c r="N15" i="1" s="1"/>
  <c r="N16" i="1"/>
  <c r="N13" i="1"/>
  <c r="N12" i="1"/>
  <c r="O12" i="1" s="1"/>
  <c r="R2" i="1"/>
  <c r="Q3" i="1"/>
  <c r="Q2" i="1"/>
  <c r="P3" i="1"/>
  <c r="P4" i="1"/>
  <c r="P2" i="1"/>
  <c r="O3" i="1"/>
  <c r="O4" i="1"/>
  <c r="O5" i="1"/>
  <c r="O2" i="1"/>
  <c r="N3" i="1"/>
  <c r="N4" i="1"/>
  <c r="N5" i="1"/>
  <c r="N6" i="1"/>
  <c r="N2" i="1"/>
  <c r="F24" i="1"/>
  <c r="G24" i="1" s="1"/>
  <c r="F23" i="1"/>
  <c r="G23" i="1" s="1"/>
  <c r="F14" i="1"/>
  <c r="G14" i="1" s="1"/>
  <c r="F13" i="1"/>
  <c r="G13" i="1" s="1"/>
  <c r="F12" i="1"/>
  <c r="G12" i="1" s="1"/>
  <c r="G3" i="1"/>
  <c r="G4" i="1"/>
  <c r="F4" i="1"/>
  <c r="F3" i="1"/>
  <c r="G2" i="1"/>
  <c r="F2" i="1"/>
  <c r="N14" i="1" l="1"/>
  <c r="O14" i="1" s="1"/>
  <c r="O15" i="1"/>
  <c r="O13" i="1" l="1"/>
  <c r="P12" i="1" s="1"/>
  <c r="P13" i="1"/>
  <c r="Q12" i="1" s="1"/>
  <c r="P14" i="1"/>
  <c r="Q13" i="1" l="1"/>
  <c r="R12" i="1" s="1"/>
</calcChain>
</file>

<file path=xl/sharedStrings.xml><?xml version="1.0" encoding="utf-8"?>
<sst xmlns="http://schemas.openxmlformats.org/spreadsheetml/2006/main" count="70" uniqueCount="30">
  <si>
    <t>x</t>
  </si>
  <si>
    <t>y</t>
  </si>
  <si>
    <t>x1</t>
  </si>
  <si>
    <t>Точное значение</t>
  </si>
  <si>
    <t>Лагранж</t>
  </si>
  <si>
    <t>Абсолютная погрешность</t>
  </si>
  <si>
    <t>Относительная погрешность</t>
  </si>
  <si>
    <t>Значащие цифры</t>
  </si>
  <si>
    <t>Верные цифры</t>
  </si>
  <si>
    <t>Ньютон 1</t>
  </si>
  <si>
    <t>Ньютон 2</t>
  </si>
  <si>
    <t>dy</t>
  </si>
  <si>
    <t>d^2 y</t>
  </si>
  <si>
    <t>d^3 y</t>
  </si>
  <si>
    <t>d^4 y</t>
  </si>
  <si>
    <t>d^5 y</t>
  </si>
  <si>
    <t>alpha=</t>
  </si>
  <si>
    <t>Апроксимация</t>
  </si>
  <si>
    <t>"-0,66 + 0,25"</t>
  </si>
  <si>
    <t>"0,006+0,25"</t>
  </si>
  <si>
    <t>"0,32 + 0,25"</t>
  </si>
  <si>
    <t>"0,75 + 0,25"</t>
  </si>
  <si>
    <t>"1,74 + 0,25"</t>
  </si>
  <si>
    <t>"0,79 - 0,25"</t>
  </si>
  <si>
    <t>"0,04 - 0,5"</t>
  </si>
  <si>
    <t>"-0,28 - 0,75"</t>
  </si>
  <si>
    <t>"-0,34 - 1"</t>
  </si>
  <si>
    <t>"-0,70 + 0,65"</t>
  </si>
  <si>
    <t>"-0,42 + 1,5"</t>
  </si>
  <si>
    <t>"-0,08 + 2,5"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</si>
</sst>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3" borderId="0" xfId="0" applyFill="1"/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I11" workbookViewId="0">
      <selection activeCell="R21" sqref="R21"/>
    </sheetView>
  </sheetViews>
  <sheetFormatPr defaultRowHeight="14.4" x14ac:dyDescent="0.3"/>
  <cols>
    <col min="4" max="4" width="14.5546875" customWidth="1"/>
    <col min="5" max="5" width="17.88671875" customWidth="1"/>
    <col min="6" max="6" width="23" customWidth="1"/>
    <col min="7" max="7" width="25.33203125" customWidth="1"/>
    <col min="8" max="8" width="15.21875" customWidth="1"/>
    <col min="9" max="9" width="13.33203125" customWidth="1"/>
    <col min="13" max="13" width="16.109375" customWidth="1"/>
    <col min="14" max="14" width="13.6640625" customWidth="1"/>
    <col min="15" max="15" width="13.21875" customWidth="1"/>
    <col min="16" max="16" width="11.5546875" customWidth="1"/>
    <col min="17" max="17" width="13.21875" customWidth="1"/>
    <col min="18" max="18" width="14.77734375" customWidth="1"/>
  </cols>
  <sheetData>
    <row r="1" spans="1:18" ht="14.4" customHeight="1" x14ac:dyDescent="0.3">
      <c r="A1" s="3" t="s">
        <v>0</v>
      </c>
      <c r="B1" s="3" t="s">
        <v>1</v>
      </c>
      <c r="C1" s="4" t="s">
        <v>2</v>
      </c>
      <c r="D1" s="4" t="s">
        <v>4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L1" s="3" t="s">
        <v>0</v>
      </c>
      <c r="M1" s="3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s="3">
        <v>3.5</v>
      </c>
      <c r="B2" s="3">
        <v>0.39</v>
      </c>
      <c r="C2" s="6">
        <v>3.55</v>
      </c>
      <c r="D2" s="6">
        <v>0.40063500000000002</v>
      </c>
      <c r="E2" s="6">
        <v>0.39941500000000002</v>
      </c>
      <c r="F2" s="6">
        <f>ABS(E2-D2)</f>
        <v>1.2199999999999989E-3</v>
      </c>
      <c r="G2" s="6">
        <f>ABS(F2/D2*100%)</f>
        <v>3.0451657992936186E-3</v>
      </c>
      <c r="H2" s="6">
        <v>400635</v>
      </c>
      <c r="I2" s="6">
        <v>400</v>
      </c>
      <c r="L2" s="3">
        <v>3.5</v>
      </c>
      <c r="M2" s="3">
        <v>0.39</v>
      </c>
      <c r="N2" s="1">
        <f>M3-M2</f>
        <v>0.17000000000000004</v>
      </c>
      <c r="O2" s="1">
        <f>N3-N2</f>
        <v>0.2599999999999999</v>
      </c>
      <c r="P2" s="1">
        <f>O3-O2</f>
        <v>6.0000000000000164E-2</v>
      </c>
      <c r="Q2" s="1">
        <f>P3-P2</f>
        <v>-0.34000000000000041</v>
      </c>
      <c r="R2" s="1">
        <f>Q3-Q2</f>
        <v>-7.9999999999998628E-2</v>
      </c>
    </row>
    <row r="3" spans="1:18" x14ac:dyDescent="0.3">
      <c r="A3" s="3">
        <v>4.0999999999999996</v>
      </c>
      <c r="B3" s="3">
        <v>0.56000000000000005</v>
      </c>
      <c r="C3" s="6">
        <v>5</v>
      </c>
      <c r="D3" s="6">
        <v>1.3335900000000001</v>
      </c>
      <c r="E3" s="6">
        <v>1.3279799999999999</v>
      </c>
      <c r="F3" s="6">
        <f t="shared" ref="F3" si="0">ABS(E3-D3)</f>
        <v>5.6100000000001149E-3</v>
      </c>
      <c r="G3" s="6">
        <f t="shared" ref="G3:G4" si="1">ABS(F3/D3*100%)</f>
        <v>4.2066902121342502E-3</v>
      </c>
      <c r="H3" s="6">
        <v>133359</v>
      </c>
      <c r="I3" s="6">
        <v>13</v>
      </c>
      <c r="L3" s="3">
        <v>4.0999999999999996</v>
      </c>
      <c r="M3" s="3">
        <v>0.56000000000000005</v>
      </c>
      <c r="N3" s="1">
        <f t="shared" ref="N3:P6" si="2">M4-M3</f>
        <v>0.42999999999999994</v>
      </c>
      <c r="O3" s="1">
        <f t="shared" si="2"/>
        <v>0.32000000000000006</v>
      </c>
      <c r="P3" s="1">
        <f t="shared" si="2"/>
        <v>-0.28000000000000025</v>
      </c>
      <c r="Q3" s="1">
        <f>P4-P3</f>
        <v>-0.41999999999999904</v>
      </c>
    </row>
    <row r="4" spans="1:18" x14ac:dyDescent="0.3">
      <c r="A4" s="3">
        <v>4.7</v>
      </c>
      <c r="B4" s="3">
        <v>0.99</v>
      </c>
      <c r="C4" s="6">
        <v>6.45</v>
      </c>
      <c r="D4" s="6">
        <v>2.70004</v>
      </c>
      <c r="E4" s="6">
        <v>2.6808100000000001</v>
      </c>
      <c r="F4" s="6">
        <f>ABS(E4-D4)</f>
        <v>1.9229999999999858E-2</v>
      </c>
      <c r="G4" s="6">
        <f t="shared" si="1"/>
        <v>7.1221167093820309E-3</v>
      </c>
      <c r="H4" s="6">
        <v>270004</v>
      </c>
      <c r="I4" s="6">
        <v>270</v>
      </c>
      <c r="L4" s="3">
        <v>4.7</v>
      </c>
      <c r="M4" s="3">
        <v>0.99</v>
      </c>
      <c r="N4" s="1">
        <f t="shared" si="2"/>
        <v>0.75</v>
      </c>
      <c r="O4" s="1">
        <f t="shared" si="2"/>
        <v>3.9999999999999813E-2</v>
      </c>
      <c r="P4" s="1">
        <f t="shared" si="2"/>
        <v>-0.69999999999999929</v>
      </c>
    </row>
    <row r="5" spans="1:18" x14ac:dyDescent="0.3">
      <c r="A5" s="3">
        <v>5.3</v>
      </c>
      <c r="B5" s="3">
        <v>1.74</v>
      </c>
      <c r="L5" s="3">
        <v>5.3</v>
      </c>
      <c r="M5" s="3">
        <v>1.74</v>
      </c>
      <c r="N5" s="1">
        <f t="shared" si="2"/>
        <v>0.78999999999999981</v>
      </c>
      <c r="O5" s="1">
        <f t="shared" si="2"/>
        <v>-0.65999999999999948</v>
      </c>
    </row>
    <row r="6" spans="1:18" x14ac:dyDescent="0.3">
      <c r="A6" s="3">
        <v>5.9</v>
      </c>
      <c r="B6" s="3">
        <v>2.5299999999999998</v>
      </c>
      <c r="L6" s="3">
        <v>5.9</v>
      </c>
      <c r="M6" s="3">
        <v>2.5299999999999998</v>
      </c>
      <c r="N6" s="1">
        <f t="shared" si="2"/>
        <v>0.13000000000000034</v>
      </c>
      <c r="O6" s="1"/>
    </row>
    <row r="7" spans="1:18" x14ac:dyDescent="0.3">
      <c r="A7" s="3">
        <v>6.5</v>
      </c>
      <c r="B7" s="3">
        <v>2.66</v>
      </c>
      <c r="L7" s="3">
        <v>6.5</v>
      </c>
      <c r="M7" s="3">
        <v>2.66</v>
      </c>
      <c r="N7" s="1"/>
      <c r="O7" s="1"/>
    </row>
    <row r="8" spans="1:18" x14ac:dyDescent="0.3">
      <c r="A8" s="4"/>
      <c r="B8" s="4"/>
    </row>
    <row r="9" spans="1:18" x14ac:dyDescent="0.3">
      <c r="A9" s="4"/>
      <c r="B9" s="4"/>
      <c r="L9" s="9" t="s">
        <v>16</v>
      </c>
      <c r="M9" s="10">
        <v>0.25</v>
      </c>
    </row>
    <row r="10" spans="1:18" x14ac:dyDescent="0.3">
      <c r="A10" s="4"/>
      <c r="B10" s="4"/>
    </row>
    <row r="11" spans="1:18" x14ac:dyDescent="0.3">
      <c r="A11" s="3" t="s">
        <v>0</v>
      </c>
      <c r="B11" s="3" t="s">
        <v>1</v>
      </c>
      <c r="C11" s="4" t="s">
        <v>2</v>
      </c>
      <c r="D11" s="4" t="s">
        <v>9</v>
      </c>
      <c r="E11" s="4" t="s">
        <v>3</v>
      </c>
      <c r="F11" s="4" t="s">
        <v>5</v>
      </c>
      <c r="G11" s="4" t="s">
        <v>6</v>
      </c>
      <c r="H11" s="4" t="s">
        <v>7</v>
      </c>
      <c r="I11" s="4" t="s">
        <v>8</v>
      </c>
      <c r="L11" s="3" t="s">
        <v>0</v>
      </c>
      <c r="M11" s="3" t="s">
        <v>1</v>
      </c>
      <c r="N11" t="s">
        <v>11</v>
      </c>
      <c r="O11" t="s">
        <v>12</v>
      </c>
      <c r="P11" t="s">
        <v>13</v>
      </c>
      <c r="Q11" t="s">
        <v>14</v>
      </c>
      <c r="R11" t="s">
        <v>15</v>
      </c>
    </row>
    <row r="12" spans="1:18" x14ac:dyDescent="0.3">
      <c r="A12" s="3">
        <v>3.5</v>
      </c>
      <c r="B12" s="3">
        <v>0.39</v>
      </c>
      <c r="C12" s="6">
        <v>3.55</v>
      </c>
      <c r="D12" s="6">
        <v>0.40063500000000002</v>
      </c>
      <c r="E12" s="6">
        <v>0.39941500000000002</v>
      </c>
      <c r="F12" s="6">
        <f>ABS(E12-D12)</f>
        <v>1.2199999999999989E-3</v>
      </c>
      <c r="G12" s="6">
        <f>ABS(F12/D12*100%)</f>
        <v>3.0451657992936186E-3</v>
      </c>
      <c r="H12" s="6">
        <v>400635</v>
      </c>
      <c r="I12" s="6">
        <v>400</v>
      </c>
      <c r="L12" s="3">
        <v>3.5</v>
      </c>
      <c r="M12" s="3">
        <v>0.39</v>
      </c>
      <c r="N12" s="1">
        <f>M13-M12</f>
        <v>0.17000000000000004</v>
      </c>
      <c r="O12" s="1">
        <f>N13-N12</f>
        <v>0.2599999999999999</v>
      </c>
      <c r="P12" s="8">
        <f>O13-O12</f>
        <v>0.31000000000000016</v>
      </c>
      <c r="Q12" s="8">
        <f>P13-P12</f>
        <v>-1.3400000000000003</v>
      </c>
      <c r="R12" s="8">
        <f>Q13-Q12</f>
        <v>2.4200000000000013</v>
      </c>
    </row>
    <row r="13" spans="1:18" x14ac:dyDescent="0.3">
      <c r="A13" s="3">
        <v>4.0999999999999996</v>
      </c>
      <c r="B13" s="3">
        <v>0.56000000000000005</v>
      </c>
      <c r="C13" s="6">
        <v>5</v>
      </c>
      <c r="D13" s="6">
        <v>1.3335900000000001</v>
      </c>
      <c r="E13" s="6">
        <v>1.3279799999999999</v>
      </c>
      <c r="F13" s="6">
        <f t="shared" ref="F13" si="3">ABS(E13-D13)</f>
        <v>5.6100000000001149E-3</v>
      </c>
      <c r="G13" s="6">
        <f t="shared" ref="G13:G14" si="4">ABS(F13/D13*100%)</f>
        <v>4.2066902121342502E-3</v>
      </c>
      <c r="H13" s="6">
        <v>133359</v>
      </c>
      <c r="I13" s="6">
        <v>13</v>
      </c>
      <c r="L13" s="3">
        <v>4.0999999999999996</v>
      </c>
      <c r="M13" s="3">
        <v>0.56000000000000005</v>
      </c>
      <c r="N13" s="1">
        <f t="shared" ref="N13:P13" si="5">M14-M13</f>
        <v>0.42999999999999994</v>
      </c>
      <c r="O13" s="8">
        <f t="shared" si="5"/>
        <v>0.57000000000000006</v>
      </c>
      <c r="P13" s="8">
        <f t="shared" si="5"/>
        <v>-1.0300000000000002</v>
      </c>
      <c r="Q13" s="8">
        <f>P14-P13</f>
        <v>1.080000000000001</v>
      </c>
    </row>
    <row r="14" spans="1:18" x14ac:dyDescent="0.3">
      <c r="A14" s="3">
        <v>4.7</v>
      </c>
      <c r="B14" s="3">
        <v>0.99</v>
      </c>
      <c r="C14" s="6">
        <v>6.45</v>
      </c>
      <c r="D14" s="6">
        <v>2.70004</v>
      </c>
      <c r="E14" s="6">
        <v>2.6808100000000001</v>
      </c>
      <c r="F14" s="6">
        <f>ABS(E14-D14)</f>
        <v>1.9229999999999858E-2</v>
      </c>
      <c r="G14" s="6">
        <f t="shared" si="4"/>
        <v>7.1221167093820309E-3</v>
      </c>
      <c r="H14" s="6">
        <v>270004</v>
      </c>
      <c r="I14" s="6">
        <v>270</v>
      </c>
      <c r="L14" s="3">
        <v>4.7</v>
      </c>
      <c r="M14" s="3">
        <v>0.99</v>
      </c>
      <c r="N14" s="8">
        <f t="shared" ref="N14:P14" si="6">M15-M14</f>
        <v>1</v>
      </c>
      <c r="O14" s="8">
        <f t="shared" si="6"/>
        <v>-0.46000000000000019</v>
      </c>
      <c r="P14" s="8">
        <f t="shared" si="6"/>
        <v>5.0000000000000711E-2</v>
      </c>
    </row>
    <row r="15" spans="1:18" x14ac:dyDescent="0.3">
      <c r="A15" s="3">
        <v>5.3</v>
      </c>
      <c r="B15" s="3">
        <v>1.74</v>
      </c>
      <c r="L15" s="3">
        <v>5.3</v>
      </c>
      <c r="M15" s="7">
        <f>1.74+M9</f>
        <v>1.99</v>
      </c>
      <c r="N15" s="8">
        <f t="shared" ref="N15:O15" si="7">M16-M15</f>
        <v>0.53999999999999981</v>
      </c>
      <c r="O15" s="8">
        <f t="shared" si="7"/>
        <v>-0.40999999999999948</v>
      </c>
    </row>
    <row r="16" spans="1:18" x14ac:dyDescent="0.3">
      <c r="A16" s="3">
        <v>5.9</v>
      </c>
      <c r="B16" s="3">
        <v>2.5299999999999998</v>
      </c>
      <c r="L16" s="3">
        <v>5.9</v>
      </c>
      <c r="M16" s="3">
        <v>2.5299999999999998</v>
      </c>
      <c r="N16" s="1">
        <f t="shared" ref="N16" si="8">M17-M16</f>
        <v>0.13000000000000034</v>
      </c>
      <c r="O16" s="1"/>
    </row>
    <row r="17" spans="1:19" x14ac:dyDescent="0.3">
      <c r="A17" s="3">
        <v>6.5</v>
      </c>
      <c r="B17" s="3">
        <v>2.66</v>
      </c>
      <c r="L17" s="3">
        <v>6.5</v>
      </c>
      <c r="M17" s="3">
        <v>2.66</v>
      </c>
      <c r="N17" s="1"/>
      <c r="O17" s="1"/>
    </row>
    <row r="18" spans="1:19" x14ac:dyDescent="0.3">
      <c r="A18" s="4"/>
      <c r="B18" s="4"/>
    </row>
    <row r="19" spans="1:19" x14ac:dyDescent="0.3">
      <c r="A19" s="4"/>
      <c r="B19" s="4"/>
      <c r="L19" s="3" t="s">
        <v>0</v>
      </c>
      <c r="M19" s="3" t="s">
        <v>1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</row>
    <row r="20" spans="1:19" x14ac:dyDescent="0.3">
      <c r="A20" s="4"/>
      <c r="B20" s="4"/>
      <c r="L20" s="3">
        <v>3.5</v>
      </c>
      <c r="M20" s="3">
        <v>0.39</v>
      </c>
      <c r="N20" s="11">
        <f>M21-M20</f>
        <v>0.17000000000000004</v>
      </c>
      <c r="O20" s="11">
        <f>N21-N20</f>
        <v>0.2599999999999999</v>
      </c>
      <c r="P20" s="14" t="s">
        <v>19</v>
      </c>
      <c r="Q20" s="13" t="s">
        <v>26</v>
      </c>
      <c r="R20" s="13" t="s">
        <v>29</v>
      </c>
    </row>
    <row r="21" spans="1:19" x14ac:dyDescent="0.3">
      <c r="A21" s="3" t="s">
        <v>0</v>
      </c>
      <c r="B21" s="3" t="s">
        <v>1</v>
      </c>
      <c r="C21" s="4" t="s">
        <v>2</v>
      </c>
      <c r="D21" s="4" t="s">
        <v>10</v>
      </c>
      <c r="E21" s="4" t="s">
        <v>3</v>
      </c>
      <c r="F21" s="4" t="s">
        <v>5</v>
      </c>
      <c r="G21" s="4" t="s">
        <v>6</v>
      </c>
      <c r="H21" s="4" t="s">
        <v>7</v>
      </c>
      <c r="I21" s="4" t="s">
        <v>8</v>
      </c>
      <c r="L21" s="3">
        <v>4.0999999999999996</v>
      </c>
      <c r="M21" s="3">
        <v>0.56000000000000005</v>
      </c>
      <c r="N21" s="11">
        <f t="shared" ref="N21:N24" si="9">M22-M21</f>
        <v>0.42999999999999994</v>
      </c>
      <c r="O21" s="13" t="s">
        <v>20</v>
      </c>
      <c r="P21" s="13" t="s">
        <v>25</v>
      </c>
      <c r="Q21" s="13" t="s">
        <v>28</v>
      </c>
      <c r="R21" s="6"/>
    </row>
    <row r="22" spans="1:19" x14ac:dyDescent="0.3">
      <c r="A22" s="3">
        <v>3.5</v>
      </c>
      <c r="B22" s="3">
        <v>0.39</v>
      </c>
      <c r="C22" s="6">
        <v>3.55</v>
      </c>
      <c r="D22" s="6">
        <v>0.40063500000000002</v>
      </c>
      <c r="E22" s="6">
        <v>0.39941500000000002</v>
      </c>
      <c r="F22" s="6">
        <f>ABS(E22-D22)</f>
        <v>1.2199999999999989E-3</v>
      </c>
      <c r="G22" s="6">
        <f>ABS(F22/D22*100%)</f>
        <v>3.0451657992936186E-3</v>
      </c>
      <c r="H22" s="6">
        <v>400635</v>
      </c>
      <c r="I22" s="6">
        <v>400</v>
      </c>
      <c r="L22" s="3">
        <v>4.7</v>
      </c>
      <c r="M22" s="3">
        <v>0.99</v>
      </c>
      <c r="N22" s="13" t="s">
        <v>21</v>
      </c>
      <c r="O22" s="13" t="s">
        <v>24</v>
      </c>
      <c r="P22" s="13" t="s">
        <v>27</v>
      </c>
      <c r="Q22" s="6"/>
      <c r="R22" s="6"/>
    </row>
    <row r="23" spans="1:19" x14ac:dyDescent="0.3">
      <c r="A23" s="3">
        <v>4.0999999999999996</v>
      </c>
      <c r="B23" s="3">
        <v>0.56000000000000005</v>
      </c>
      <c r="C23" s="6">
        <v>5</v>
      </c>
      <c r="D23" s="6">
        <v>1.3335900000000001</v>
      </c>
      <c r="E23" s="6">
        <v>1.3279799999999999</v>
      </c>
      <c r="F23" s="6">
        <f t="shared" ref="F23" si="10">ABS(E23-D23)</f>
        <v>5.6100000000001149E-3</v>
      </c>
      <c r="G23" s="6">
        <f t="shared" ref="G23:G24" si="11">ABS(F23/D23*100%)</f>
        <v>4.2066902121342502E-3</v>
      </c>
      <c r="H23" s="6">
        <v>133359</v>
      </c>
      <c r="I23" s="6">
        <v>13</v>
      </c>
      <c r="L23" s="3">
        <v>5.3</v>
      </c>
      <c r="M23" s="7" t="s">
        <v>22</v>
      </c>
      <c r="N23" s="13" t="s">
        <v>23</v>
      </c>
      <c r="O23" s="13" t="s">
        <v>18</v>
      </c>
      <c r="P23" s="6"/>
      <c r="Q23" s="6"/>
      <c r="R23" s="6"/>
      <c r="S23" s="12"/>
    </row>
    <row r="24" spans="1:19" x14ac:dyDescent="0.3">
      <c r="A24" s="3">
        <v>4.7</v>
      </c>
      <c r="B24" s="3">
        <v>0.99</v>
      </c>
      <c r="C24" s="6">
        <v>6.45</v>
      </c>
      <c r="D24" s="6">
        <v>2.70004</v>
      </c>
      <c r="E24" s="6">
        <v>2.6808100000000001</v>
      </c>
      <c r="F24" s="6">
        <f>ABS(E24-D24)</f>
        <v>1.9229999999999858E-2</v>
      </c>
      <c r="G24" s="6">
        <f t="shared" si="11"/>
        <v>7.1221167093820309E-3</v>
      </c>
      <c r="H24" s="6">
        <v>270004</v>
      </c>
      <c r="I24" s="6">
        <v>270</v>
      </c>
      <c r="L24" s="3">
        <v>5.9</v>
      </c>
      <c r="M24" s="3">
        <v>2.5299999999999998</v>
      </c>
      <c r="N24" s="11">
        <f t="shared" si="9"/>
        <v>0.13000000000000034</v>
      </c>
      <c r="O24" s="11"/>
      <c r="P24" s="6"/>
      <c r="Q24" s="6"/>
      <c r="R24" s="6"/>
    </row>
    <row r="25" spans="1:19" x14ac:dyDescent="0.3">
      <c r="A25" s="3">
        <v>5.3</v>
      </c>
      <c r="B25" s="3">
        <v>1.74</v>
      </c>
      <c r="L25" s="3">
        <v>6.5</v>
      </c>
      <c r="M25" s="3">
        <v>2.66</v>
      </c>
      <c r="N25" s="11"/>
      <c r="O25" s="11"/>
      <c r="P25" s="6"/>
      <c r="Q25" s="6"/>
      <c r="R25" s="6"/>
    </row>
    <row r="26" spans="1:19" x14ac:dyDescent="0.3">
      <c r="A26" s="3">
        <v>5.9</v>
      </c>
      <c r="B26" s="3">
        <v>2.5299999999999998</v>
      </c>
    </row>
    <row r="27" spans="1:19" x14ac:dyDescent="0.3">
      <c r="A27" s="3">
        <v>6.5</v>
      </c>
      <c r="B27" s="3">
        <v>2.66</v>
      </c>
    </row>
    <row r="31" spans="1:19" x14ac:dyDescent="0.3">
      <c r="A31" s="3" t="s">
        <v>0</v>
      </c>
      <c r="B31" s="3" t="s">
        <v>1</v>
      </c>
      <c r="C31" s="6" t="s">
        <v>2</v>
      </c>
      <c r="D31" s="2" t="s">
        <v>17</v>
      </c>
      <c r="E31" s="2" t="s">
        <v>3</v>
      </c>
      <c r="F31" s="2" t="s">
        <v>5</v>
      </c>
      <c r="G31" s="2" t="s">
        <v>6</v>
      </c>
      <c r="H31" s="2" t="s">
        <v>7</v>
      </c>
      <c r="I31" s="2" t="s">
        <v>8</v>
      </c>
    </row>
    <row r="32" spans="1:19" x14ac:dyDescent="0.3">
      <c r="A32" s="3">
        <v>3.5</v>
      </c>
      <c r="B32" s="3">
        <v>0.39</v>
      </c>
      <c r="C32" s="6">
        <v>3.55</v>
      </c>
      <c r="D32" s="6">
        <v>0.23478599999999999</v>
      </c>
      <c r="E32" s="6">
        <v>0.39941500000000002</v>
      </c>
      <c r="F32" s="5">
        <f>ABS(E32-D32)</f>
        <v>0.16462900000000003</v>
      </c>
      <c r="G32" s="5">
        <f xml:space="preserve"> ABS(F32/D32*100%)</f>
        <v>0.70118746432921908</v>
      </c>
      <c r="H32" s="6">
        <v>234786</v>
      </c>
      <c r="I32" s="6"/>
    </row>
    <row r="33" spans="1:9" x14ac:dyDescent="0.3">
      <c r="A33" s="3">
        <v>4.0999999999999996</v>
      </c>
      <c r="B33" s="3">
        <v>0.56000000000000005</v>
      </c>
      <c r="C33" s="6">
        <v>5</v>
      </c>
      <c r="D33" s="6">
        <v>1.4783299999999999</v>
      </c>
      <c r="E33" s="6">
        <v>1.3279799999999999</v>
      </c>
      <c r="F33" s="5">
        <f t="shared" ref="F33:F34" si="12">ABS(E33-D33)</f>
        <v>0.15034999999999998</v>
      </c>
      <c r="G33" s="5">
        <f t="shared" ref="G33:G34" si="13" xml:space="preserve"> ABS(F33/D33*100%)</f>
        <v>0.10170259684914734</v>
      </c>
      <c r="H33" s="6">
        <v>147833</v>
      </c>
      <c r="I33" s="6">
        <v>1</v>
      </c>
    </row>
    <row r="34" spans="1:9" x14ac:dyDescent="0.3">
      <c r="A34" s="3">
        <v>4.7</v>
      </c>
      <c r="B34" s="3">
        <v>0.99</v>
      </c>
      <c r="C34" s="6">
        <v>6.45</v>
      </c>
      <c r="D34" s="6">
        <v>2.7218800000000001</v>
      </c>
      <c r="E34" s="6">
        <v>2.6808100000000001</v>
      </c>
      <c r="F34" s="5">
        <f t="shared" si="12"/>
        <v>4.106999999999994E-2</v>
      </c>
      <c r="G34" s="5">
        <f t="shared" si="13"/>
        <v>1.5088835657707151E-2</v>
      </c>
      <c r="H34" s="6">
        <v>272188</v>
      </c>
      <c r="I34" s="6">
        <v>27</v>
      </c>
    </row>
    <row r="35" spans="1:9" x14ac:dyDescent="0.3">
      <c r="A35" s="3">
        <v>5.3</v>
      </c>
      <c r="B35" s="3">
        <v>1.74</v>
      </c>
      <c r="C35" s="5"/>
      <c r="D35" s="5"/>
      <c r="E35" s="5"/>
      <c r="F35" s="5"/>
      <c r="G35" s="5"/>
      <c r="H35" s="5"/>
      <c r="I35" s="5"/>
    </row>
    <row r="36" spans="1:9" x14ac:dyDescent="0.3">
      <c r="A36" s="3">
        <v>5.9</v>
      </c>
      <c r="B36" s="3">
        <v>2.5299999999999998</v>
      </c>
      <c r="C36" s="5"/>
      <c r="D36" s="5"/>
      <c r="E36" s="5"/>
      <c r="F36" s="5"/>
      <c r="G36" s="5"/>
      <c r="H36" s="5"/>
      <c r="I36" s="5"/>
    </row>
    <row r="37" spans="1:9" x14ac:dyDescent="0.3">
      <c r="A37" s="3">
        <v>6.5</v>
      </c>
      <c r="B37" s="3">
        <v>2.66</v>
      </c>
      <c r="C37" s="5"/>
      <c r="D37" s="5"/>
      <c r="E37" s="5"/>
      <c r="F37" s="5"/>
      <c r="G37" s="5"/>
      <c r="H37" s="5"/>
      <c r="I37" s="5"/>
    </row>
    <row r="38" spans="1:9" x14ac:dyDescent="0.3">
      <c r="C38" s="5"/>
      <c r="D38" s="5"/>
      <c r="E38" s="5"/>
      <c r="F38" s="5"/>
      <c r="G38" s="5"/>
      <c r="H38" s="5"/>
      <c r="I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Шаврин</dc:creator>
  <cp:lastModifiedBy>Алексей Шаврин</cp:lastModifiedBy>
  <dcterms:created xsi:type="dcterms:W3CDTF">2015-06-05T18:17:20Z</dcterms:created>
  <dcterms:modified xsi:type="dcterms:W3CDTF">2022-11-25T10:01:38Z</dcterms:modified>
</cp:coreProperties>
</file>