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" sheetId="1" r:id="rId4"/>
    <sheet state="visible" name="Time-Table" sheetId="2" r:id="rId5"/>
  </sheets>
  <definedNames/>
  <calcPr/>
</workbook>
</file>

<file path=xl/sharedStrings.xml><?xml version="1.0" encoding="utf-8"?>
<sst xmlns="http://schemas.openxmlformats.org/spreadsheetml/2006/main" count="47" uniqueCount="46">
  <si>
    <t>Year 0</t>
  </si>
  <si>
    <t>Year 1</t>
  </si>
  <si>
    <t>Year 2</t>
  </si>
  <si>
    <t>Year 3</t>
  </si>
  <si>
    <t>Year 4</t>
  </si>
  <si>
    <t>Total</t>
  </si>
  <si>
    <t>Benifit</t>
  </si>
  <si>
    <t xml:space="preserve">Advertisement </t>
  </si>
  <si>
    <t>Total Benefit</t>
  </si>
  <si>
    <t xml:space="preserve">    COST</t>
  </si>
  <si>
    <t>Development
Costs</t>
  </si>
  <si>
    <t>Site Development
&amp; Publishing</t>
  </si>
  <si>
    <t>Server Hosting</t>
  </si>
  <si>
    <t>Maintenance Cost</t>
  </si>
  <si>
    <t>Total Development 
cost</t>
  </si>
  <si>
    <t>Operational
Costs</t>
  </si>
  <si>
    <t>Advertisement</t>
  </si>
  <si>
    <t>Management</t>
  </si>
  <si>
    <t>Total Operational
Cost</t>
  </si>
  <si>
    <t>Total Costs</t>
  </si>
  <si>
    <r>
      <rPr>
        <rFont val="Arial"/>
        <b/>
        <color theme="1"/>
        <sz val="11.0"/>
      </rPr>
      <t xml:space="preserve">Net Benefits =
</t>
    </r>
    <r>
      <rPr>
        <rFont val="Arial"/>
        <b/>
        <color theme="1"/>
        <sz val="11.0"/>
      </rPr>
      <t>Total benefits - Total cost</t>
    </r>
  </si>
  <si>
    <t>[20,000]</t>
  </si>
  <si>
    <t>[40,000]</t>
  </si>
  <si>
    <t>Cumulative Net
Cash Flow</t>
  </si>
  <si>
    <t>[60,000]</t>
  </si>
  <si>
    <t>[55,000]</t>
  </si>
  <si>
    <t>[29,300]</t>
  </si>
  <si>
    <t xml:space="preserve">Return on Investment (ROI) </t>
  </si>
  <si>
    <t>11.36%   (55,700 / 490,000)*100%</t>
  </si>
  <si>
    <t xml:space="preserve">Break-even Point (BEP) </t>
  </si>
  <si>
    <t>2.3 years   [2 years + (85,000 - 55,700) / 85,000]</t>
  </si>
  <si>
    <t>Project Time Scheduling</t>
  </si>
  <si>
    <t>Purpose</t>
  </si>
  <si>
    <t>Duration</t>
  </si>
  <si>
    <t>Project Selection</t>
  </si>
  <si>
    <t>3rd Week</t>
  </si>
  <si>
    <t>Project Propossal</t>
  </si>
  <si>
    <t>4th Week</t>
  </si>
  <si>
    <t>UML Design</t>
  </si>
  <si>
    <t>5th Week</t>
  </si>
  <si>
    <t>Project Update</t>
  </si>
  <si>
    <t>6th - 11th Week</t>
  </si>
  <si>
    <t>Develop &amp; Testing</t>
  </si>
  <si>
    <t>12th - 13th Week</t>
  </si>
  <si>
    <t>Final Presentation &amp;
Report Writing</t>
  </si>
  <si>
    <t>14th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</si>
</sst>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sz val="18.0"/>
      <color theme="1"/>
      <name val="Arial"/>
    </font>
    <font/>
    <font>
      <sz val="11.0"/>
      <color theme="1"/>
      <name val="Arial"/>
    </font>
    <font>
      <sz val="12.0"/>
      <color theme="1"/>
      <name val="Arial"/>
    </font>
    <font>
      <b/>
      <sz val="11.0"/>
      <color theme="1"/>
      <name val="Arial"/>
    </font>
    <font>
      <b/>
      <i/>
      <sz val="12.0"/>
      <color rgb="FFBF9000"/>
      <name val="Arial"/>
    </font>
    <font>
      <b/>
      <sz val="14.0"/>
      <color theme="1"/>
      <name val="Arial"/>
    </font>
    <font>
      <b/>
      <i/>
      <sz val="12.0"/>
      <color rgb="FF38761D"/>
      <name val="Arial"/>
    </font>
    <font>
      <sz val="12.0"/>
      <color rgb="FF85200C"/>
      <name val="Arial"/>
    </font>
    <font>
      <b/>
      <i/>
      <sz val="12.0"/>
      <color rgb="FF666666"/>
      <name val="Arial"/>
    </font>
    <font>
      <sz val="11.0"/>
      <color theme="1"/>
      <name val="Inconsolata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B7E375"/>
        <bgColor rgb="FFB7E375"/>
      </patternFill>
    </fill>
    <fill>
      <patternFill patternType="solid">
        <fgColor rgb="FFD9FCA4"/>
        <bgColor rgb="FFD9FCA4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0FCA4"/>
        <bgColor rgb="FFF0FCA4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2" fillId="3" fontId="2" numFmtId="0" xfId="0" applyAlignment="1" applyBorder="1" applyFill="1" applyFont="1">
      <alignment horizontal="center"/>
    </xf>
    <xf borderId="3" fillId="4" fontId="3" numFmtId="0" xfId="0" applyAlignment="1" applyBorder="1" applyFill="1" applyFont="1">
      <alignment horizontal="center"/>
    </xf>
    <xf borderId="4" fillId="0" fontId="4" numFmtId="0" xfId="0" applyBorder="1" applyFont="1"/>
    <xf borderId="2" fillId="5" fontId="5" numFmtId="0" xfId="0" applyAlignment="1" applyBorder="1" applyFill="1" applyFont="1">
      <alignment horizontal="center"/>
    </xf>
    <xf borderId="2" fillId="6" fontId="6" numFmtId="0" xfId="0" applyAlignment="1" applyBorder="1" applyFill="1" applyFont="1">
      <alignment horizontal="center"/>
    </xf>
    <xf borderId="2" fillId="6" fontId="6" numFmtId="3" xfId="0" applyAlignment="1" applyBorder="1" applyFont="1" applyNumberFormat="1">
      <alignment horizontal="center"/>
    </xf>
    <xf borderId="5" fillId="0" fontId="4" numFmtId="0" xfId="0" applyBorder="1" applyFont="1"/>
    <xf borderId="1" fillId="0" fontId="4" numFmtId="0" xfId="0" applyBorder="1" applyFont="1"/>
    <xf borderId="2" fillId="0" fontId="7" numFmtId="0" xfId="0" applyAlignment="1" applyBorder="1" applyFont="1">
      <alignment horizontal="center"/>
    </xf>
    <xf borderId="2" fillId="7" fontId="8" numFmtId="0" xfId="0" applyAlignment="1" applyBorder="1" applyFill="1" applyFont="1">
      <alignment horizontal="center"/>
    </xf>
    <xf borderId="2" fillId="7" fontId="8" numFmtId="3" xfId="0" applyAlignment="1" applyBorder="1" applyFont="1" applyNumberFormat="1">
      <alignment horizontal="center"/>
    </xf>
    <xf borderId="0" fillId="0" fontId="1" numFmtId="3" xfId="0" applyAlignment="1" applyFont="1" applyNumberFormat="1">
      <alignment horizontal="right" vertical="bottom"/>
    </xf>
    <xf borderId="6" fillId="8" fontId="9" numFmtId="0" xfId="0" applyAlignment="1" applyBorder="1" applyFill="1" applyFont="1">
      <alignment textRotation="90" vertical="center"/>
    </xf>
    <xf borderId="6" fillId="9" fontId="7" numFmtId="0" xfId="0" applyAlignment="1" applyBorder="1" applyFill="1" applyFont="1">
      <alignment horizontal="center" textRotation="90" vertical="center"/>
    </xf>
    <xf borderId="2" fillId="10" fontId="5" numFmtId="0" xfId="0" applyAlignment="1" applyBorder="1" applyFill="1" applyFont="1">
      <alignment horizontal="center" vertical="bottom"/>
    </xf>
    <xf borderId="2" fillId="10" fontId="6" numFmtId="3" xfId="0" applyAlignment="1" applyBorder="1" applyFont="1" applyNumberFormat="1">
      <alignment horizontal="center" vertical="center"/>
    </xf>
    <xf borderId="2" fillId="10" fontId="6" numFmtId="0" xfId="0" applyAlignment="1" applyBorder="1" applyFont="1">
      <alignment horizontal="center" vertical="center"/>
    </xf>
    <xf borderId="7" fillId="0" fontId="4" numFmtId="0" xfId="0" applyBorder="1" applyFont="1"/>
    <xf borderId="2" fillId="10" fontId="5" numFmtId="0" xfId="0" applyAlignment="1" applyBorder="1" applyFont="1">
      <alignment horizontal="center"/>
    </xf>
    <xf borderId="2" fillId="10" fontId="6" numFmtId="3" xfId="0" applyAlignment="1" applyBorder="1" applyFont="1" applyNumberFormat="1">
      <alignment horizontal="center"/>
    </xf>
    <xf borderId="2" fillId="10" fontId="6" numFmtId="0" xfId="0" applyAlignment="1" applyBorder="1" applyFont="1">
      <alignment horizontal="center"/>
    </xf>
    <xf borderId="8" fillId="0" fontId="4" numFmtId="0" xfId="0" applyBorder="1" applyFont="1"/>
    <xf borderId="2" fillId="10" fontId="7" numFmtId="0" xfId="0" applyAlignment="1" applyBorder="1" applyFont="1">
      <alignment horizontal="center"/>
    </xf>
    <xf borderId="2" fillId="7" fontId="10" numFmtId="3" xfId="0" applyAlignment="1" applyBorder="1" applyFont="1" applyNumberFormat="1">
      <alignment horizontal="center" vertical="center"/>
    </xf>
    <xf borderId="6" fillId="11" fontId="2" numFmtId="0" xfId="0" applyAlignment="1" applyBorder="1" applyFill="1" applyFont="1">
      <alignment horizontal="center" textRotation="90" vertical="center"/>
    </xf>
    <xf borderId="2" fillId="9" fontId="5" numFmtId="0" xfId="0" applyAlignment="1" applyBorder="1" applyFont="1">
      <alignment horizontal="center"/>
    </xf>
    <xf borderId="2" fillId="12" fontId="11" numFmtId="3" xfId="0" applyAlignment="1" applyBorder="1" applyFill="1" applyFont="1" applyNumberFormat="1">
      <alignment horizontal="center"/>
    </xf>
    <xf borderId="2" fillId="12" fontId="11" numFmtId="0" xfId="0" applyAlignment="1" applyBorder="1" applyFont="1">
      <alignment horizontal="center"/>
    </xf>
    <xf borderId="2" fillId="9" fontId="7" numFmtId="0" xfId="0" applyAlignment="1" applyBorder="1" applyFont="1">
      <alignment horizontal="center"/>
    </xf>
    <xf borderId="2" fillId="7" fontId="12" numFmtId="3" xfId="0" applyAlignment="1" applyBorder="1" applyFont="1" applyNumberFormat="1">
      <alignment horizontal="center" vertical="center"/>
    </xf>
    <xf borderId="9" fillId="0" fontId="7" numFmtId="0" xfId="0" applyAlignment="1" applyBorder="1" applyFont="1">
      <alignment horizontal="center"/>
    </xf>
    <xf borderId="10" fillId="0" fontId="4" numFmtId="0" xfId="0" applyBorder="1" applyFont="1"/>
    <xf borderId="2" fillId="13" fontId="6" numFmtId="3" xfId="0" applyAlignment="1" applyBorder="1" applyFill="1" applyFont="1" applyNumberFormat="1">
      <alignment horizontal="center"/>
    </xf>
    <xf borderId="0" fillId="2" fontId="13" numFmtId="3" xfId="0" applyAlignment="1" applyFont="1" applyNumberFormat="1">
      <alignment horizontal="right" vertical="bottom"/>
    </xf>
    <xf borderId="11" fillId="0" fontId="4" numFmtId="0" xfId="0" applyBorder="1" applyFont="1"/>
    <xf borderId="2" fillId="14" fontId="6" numFmtId="0" xfId="0" applyAlignment="1" applyBorder="1" applyFill="1" applyFont="1">
      <alignment horizontal="center" readingOrder="0" vertical="center"/>
    </xf>
    <xf borderId="2" fillId="14" fontId="6" numFmtId="3" xfId="0" applyAlignment="1" applyBorder="1" applyFont="1" applyNumberFormat="1">
      <alignment horizontal="center" vertical="center"/>
    </xf>
    <xf borderId="9" fillId="15" fontId="14" numFmtId="0" xfId="0" applyAlignment="1" applyBorder="1" applyFill="1" applyFont="1">
      <alignment horizontal="center"/>
    </xf>
    <xf borderId="2" fillId="15" fontId="6" numFmtId="0" xfId="0" applyAlignment="1" applyBorder="1" applyFont="1">
      <alignment horizontal="center" readingOrder="0" vertical="center"/>
    </xf>
    <xf borderId="2" fillId="15" fontId="6" numFmtId="3" xfId="0" applyAlignment="1" applyBorder="1" applyFont="1" applyNumberFormat="1">
      <alignment horizontal="center" readingOrder="0" vertical="center"/>
    </xf>
    <xf borderId="2" fillId="15" fontId="1" numFmtId="0" xfId="0" applyAlignment="1" applyBorder="1" applyFont="1">
      <alignment vertical="center"/>
    </xf>
    <xf borderId="9" fillId="0" fontId="14" numFmtId="0" xfId="0" applyAlignment="1" applyBorder="1" applyFont="1">
      <alignment horizontal="center"/>
    </xf>
    <xf borderId="9" fillId="0" fontId="14" numFmtId="0" xfId="0" applyAlignment="1" applyBorder="1" applyFont="1">
      <alignment horizontal="center" readingOrder="0"/>
    </xf>
    <xf borderId="9" fillId="0" fontId="15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2" fillId="0" fontId="1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.63"/>
    <col customWidth="1" min="4" max="4" width="7.0"/>
    <col customWidth="1" min="5" max="5" width="18.25"/>
  </cols>
  <sheetData>
    <row r="4">
      <c r="C4" s="1"/>
      <c r="D4" s="2"/>
      <c r="E4" s="3"/>
      <c r="F4" s="4" t="s">
        <v>0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5</v>
      </c>
      <c r="L4" s="1"/>
    </row>
    <row r="5">
      <c r="C5" s="5" t="s">
        <v>6</v>
      </c>
      <c r="D5" s="6"/>
      <c r="E5" s="7" t="s">
        <v>7</v>
      </c>
      <c r="F5" s="8">
        <v>0.0</v>
      </c>
      <c r="G5" s="9">
        <v>75000.0</v>
      </c>
      <c r="H5" s="9">
        <v>120000.0</v>
      </c>
      <c r="I5" s="9">
        <v>150700.0</v>
      </c>
      <c r="J5" s="9">
        <v>200000.0</v>
      </c>
      <c r="K5" s="9">
        <f t="shared" ref="K5:K9" si="2">SUM(F5:J5)</f>
        <v>545700</v>
      </c>
      <c r="L5" s="1"/>
    </row>
    <row r="6">
      <c r="C6" s="10"/>
      <c r="D6" s="11"/>
      <c r="E6" s="12" t="s">
        <v>8</v>
      </c>
      <c r="F6" s="13">
        <f t="shared" ref="F6:J6" si="1">SUM(F5)</f>
        <v>0</v>
      </c>
      <c r="G6" s="14">
        <f t="shared" si="1"/>
        <v>75000</v>
      </c>
      <c r="H6" s="14">
        <f t="shared" si="1"/>
        <v>120000</v>
      </c>
      <c r="I6" s="14">
        <f t="shared" si="1"/>
        <v>150700</v>
      </c>
      <c r="J6" s="14">
        <f t="shared" si="1"/>
        <v>200000</v>
      </c>
      <c r="K6" s="14">
        <f t="shared" si="2"/>
        <v>545700</v>
      </c>
      <c r="L6" s="15">
        <f>SUM(K5)</f>
        <v>545700</v>
      </c>
    </row>
    <row r="7">
      <c r="C7" s="16" t="s">
        <v>9</v>
      </c>
      <c r="D7" s="17" t="s">
        <v>10</v>
      </c>
      <c r="E7" s="18" t="s">
        <v>11</v>
      </c>
      <c r="F7" s="19">
        <v>20000.0</v>
      </c>
      <c r="G7" s="20">
        <v>0.0</v>
      </c>
      <c r="H7" s="20">
        <v>0.0</v>
      </c>
      <c r="I7" s="20">
        <v>0.0</v>
      </c>
      <c r="J7" s="20">
        <v>0.0</v>
      </c>
      <c r="K7" s="19">
        <f t="shared" si="2"/>
        <v>20000</v>
      </c>
      <c r="L7" s="1"/>
    </row>
    <row r="8">
      <c r="C8" s="21"/>
      <c r="D8" s="21"/>
      <c r="E8" s="22" t="s">
        <v>12</v>
      </c>
      <c r="F8" s="23">
        <v>0.0</v>
      </c>
      <c r="G8" s="23">
        <v>10000.0</v>
      </c>
      <c r="H8" s="23">
        <v>10000.0</v>
      </c>
      <c r="I8" s="23">
        <v>10000.0</v>
      </c>
      <c r="J8" s="23">
        <v>10000.0</v>
      </c>
      <c r="K8" s="23">
        <f t="shared" si="2"/>
        <v>40000</v>
      </c>
      <c r="L8" s="1"/>
    </row>
    <row r="9">
      <c r="C9" s="21"/>
      <c r="D9" s="21"/>
      <c r="E9" s="22" t="s">
        <v>13</v>
      </c>
      <c r="F9" s="24">
        <v>0.0</v>
      </c>
      <c r="G9" s="23">
        <v>15000.0</v>
      </c>
      <c r="H9" s="23">
        <v>15000.0</v>
      </c>
      <c r="I9" s="23">
        <v>15000.0</v>
      </c>
      <c r="J9" s="23">
        <v>15000.0</v>
      </c>
      <c r="K9" s="23">
        <f t="shared" si="2"/>
        <v>60000</v>
      </c>
      <c r="L9" s="1"/>
    </row>
    <row r="10" ht="30.75" customHeight="1">
      <c r="C10" s="21"/>
      <c r="D10" s="25"/>
      <c r="E10" s="26" t="s">
        <v>14</v>
      </c>
      <c r="F10" s="27">
        <f>SUM(F7:F9)</f>
        <v>20000</v>
      </c>
      <c r="G10" s="27">
        <v>25000.0</v>
      </c>
      <c r="H10" s="27">
        <v>25000.0</v>
      </c>
      <c r="I10" s="27">
        <v>25000.0</v>
      </c>
      <c r="J10" s="27">
        <v>25000.0</v>
      </c>
      <c r="K10" s="27">
        <f>SUM(K7:K9)</f>
        <v>120000</v>
      </c>
      <c r="L10" s="15">
        <f>sum(F10:J10)</f>
        <v>120000</v>
      </c>
    </row>
    <row r="11">
      <c r="C11" s="21"/>
      <c r="D11" s="28" t="s">
        <v>15</v>
      </c>
      <c r="E11" s="29" t="s">
        <v>16</v>
      </c>
      <c r="F11" s="30">
        <v>0.0</v>
      </c>
      <c r="G11" s="30">
        <v>60000.0</v>
      </c>
      <c r="H11" s="30">
        <v>50000.0</v>
      </c>
      <c r="I11" s="30">
        <v>50000.0</v>
      </c>
      <c r="J11" s="30">
        <v>40000.0</v>
      </c>
      <c r="K11" s="30">
        <f t="shared" ref="K11:K12" si="3">SUM(F11:J11)</f>
        <v>200000</v>
      </c>
      <c r="L11" s="2"/>
    </row>
    <row r="12">
      <c r="C12" s="21"/>
      <c r="D12" s="21"/>
      <c r="E12" s="29" t="s">
        <v>17</v>
      </c>
      <c r="F12" s="31">
        <v>0.0</v>
      </c>
      <c r="G12" s="30">
        <v>30000.0</v>
      </c>
      <c r="H12" s="30">
        <v>40000.0</v>
      </c>
      <c r="I12" s="30">
        <v>50000.0</v>
      </c>
      <c r="J12" s="30">
        <v>50000.0</v>
      </c>
      <c r="K12" s="30">
        <f t="shared" si="3"/>
        <v>170000</v>
      </c>
      <c r="L12" s="1"/>
    </row>
    <row r="13" ht="36.0" customHeight="1">
      <c r="C13" s="21"/>
      <c r="D13" s="25"/>
      <c r="E13" s="32" t="s">
        <v>18</v>
      </c>
      <c r="F13" s="33">
        <f t="shared" ref="F13:K13" si="4">SUM(F11:F12)</f>
        <v>0</v>
      </c>
      <c r="G13" s="33">
        <f t="shared" si="4"/>
        <v>90000</v>
      </c>
      <c r="H13" s="33">
        <f t="shared" si="4"/>
        <v>90000</v>
      </c>
      <c r="I13" s="33">
        <f t="shared" si="4"/>
        <v>100000</v>
      </c>
      <c r="J13" s="33">
        <f t="shared" si="4"/>
        <v>90000</v>
      </c>
      <c r="K13" s="33">
        <f t="shared" si="4"/>
        <v>370000</v>
      </c>
      <c r="L13" s="15">
        <f t="shared" ref="L13:L14" si="6">sum(F13:J13)</f>
        <v>370000</v>
      </c>
    </row>
    <row r="14">
      <c r="C14" s="25"/>
      <c r="D14" s="34" t="s">
        <v>19</v>
      </c>
      <c r="E14" s="35"/>
      <c r="F14" s="36">
        <f t="shared" ref="F14:K14" si="5">F10+F13</f>
        <v>20000</v>
      </c>
      <c r="G14" s="36">
        <f t="shared" si="5"/>
        <v>115000</v>
      </c>
      <c r="H14" s="36">
        <f t="shared" si="5"/>
        <v>115000</v>
      </c>
      <c r="I14" s="36">
        <f t="shared" si="5"/>
        <v>125000</v>
      </c>
      <c r="J14" s="36">
        <f t="shared" si="5"/>
        <v>115000</v>
      </c>
      <c r="K14" s="36">
        <f t="shared" si="5"/>
        <v>490000</v>
      </c>
      <c r="L14" s="37">
        <f t="shared" si="6"/>
        <v>490000</v>
      </c>
    </row>
    <row r="15">
      <c r="C15" s="34" t="s">
        <v>20</v>
      </c>
      <c r="D15" s="38"/>
      <c r="E15" s="35"/>
      <c r="F15" s="39" t="s">
        <v>21</v>
      </c>
      <c r="G15" s="39" t="s">
        <v>22</v>
      </c>
      <c r="H15" s="40">
        <f t="shared" ref="H15:K15" si="7">H6-H14</f>
        <v>5000</v>
      </c>
      <c r="I15" s="40">
        <f t="shared" si="7"/>
        <v>25700</v>
      </c>
      <c r="J15" s="40">
        <f t="shared" si="7"/>
        <v>85000</v>
      </c>
      <c r="K15" s="40">
        <f t="shared" si="7"/>
        <v>55700</v>
      </c>
      <c r="L15" s="2"/>
    </row>
    <row r="16">
      <c r="C16" s="41" t="s">
        <v>23</v>
      </c>
      <c r="D16" s="38"/>
      <c r="E16" s="35"/>
      <c r="F16" s="42" t="s">
        <v>21</v>
      </c>
      <c r="G16" s="42" t="s">
        <v>24</v>
      </c>
      <c r="H16" s="42" t="s">
        <v>25</v>
      </c>
      <c r="I16" s="43" t="s">
        <v>26</v>
      </c>
      <c r="J16" s="43">
        <v>55700.0</v>
      </c>
      <c r="K16" s="44"/>
      <c r="L16" s="1"/>
    </row>
    <row r="17">
      <c r="C17" s="45" t="s">
        <v>27</v>
      </c>
      <c r="D17" s="38"/>
      <c r="E17" s="35"/>
      <c r="F17" s="46" t="s">
        <v>28</v>
      </c>
      <c r="G17" s="38"/>
      <c r="H17" s="38"/>
      <c r="I17" s="38"/>
      <c r="J17" s="38"/>
      <c r="K17" s="35"/>
      <c r="L17" s="1"/>
    </row>
    <row r="18">
      <c r="C18" s="45" t="s">
        <v>29</v>
      </c>
      <c r="D18" s="38"/>
      <c r="E18" s="35"/>
      <c r="F18" s="46" t="s">
        <v>30</v>
      </c>
      <c r="G18" s="38"/>
      <c r="H18" s="38"/>
      <c r="I18" s="38"/>
      <c r="J18" s="38"/>
      <c r="K18" s="35"/>
      <c r="L18" s="1"/>
    </row>
  </sheetData>
  <mergeCells count="11">
    <mergeCell ref="C17:E17"/>
    <mergeCell ref="F17:K17"/>
    <mergeCell ref="F18:K18"/>
    <mergeCell ref="C5:D6"/>
    <mergeCell ref="C7:C14"/>
    <mergeCell ref="D7:D10"/>
    <mergeCell ref="D11:D13"/>
    <mergeCell ref="D14:E14"/>
    <mergeCell ref="C15:E15"/>
    <mergeCell ref="C16:E16"/>
    <mergeCell ref="C18:E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18.75"/>
  </cols>
  <sheetData>
    <row r="2">
      <c r="C2" s="47" t="s">
        <v>31</v>
      </c>
      <c r="D2" s="35"/>
    </row>
    <row r="3">
      <c r="C3" s="48" t="s">
        <v>32</v>
      </c>
      <c r="D3" s="48" t="s">
        <v>33</v>
      </c>
    </row>
    <row r="4">
      <c r="C4" s="49" t="s">
        <v>34</v>
      </c>
      <c r="D4" s="49" t="s">
        <v>35</v>
      </c>
    </row>
    <row r="5">
      <c r="C5" s="49" t="s">
        <v>36</v>
      </c>
      <c r="D5" s="49" t="s">
        <v>37</v>
      </c>
    </row>
    <row r="6">
      <c r="C6" s="49" t="s">
        <v>38</v>
      </c>
      <c r="D6" s="49" t="s">
        <v>39</v>
      </c>
    </row>
    <row r="7">
      <c r="C7" s="49" t="s">
        <v>40</v>
      </c>
      <c r="D7" s="49" t="s">
        <v>41</v>
      </c>
    </row>
    <row r="8">
      <c r="C8" s="49" t="s">
        <v>42</v>
      </c>
      <c r="D8" s="49" t="s">
        <v>43</v>
      </c>
    </row>
    <row r="9">
      <c r="C9" s="49" t="s">
        <v>44</v>
      </c>
      <c r="D9" s="49" t="s">
        <v>45</v>
      </c>
    </row>
  </sheetData>
  <mergeCells count="1">
    <mergeCell ref="C2:D2"/>
  </mergeCells>
  <drawing r:id="rId1"/>
</worksheet>
</file>