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defaultThemeVersion="166925"/>
  <mc:AlternateContent xmlns:mc="http://schemas.openxmlformats.org/markup-compatibility/2006">
    <mc:Choice Requires="x15">
      <x15ac:absPath xmlns:x15ac="http://schemas.microsoft.com/office/spreadsheetml/2010/11/ac" url="/Users/chingshawn/Downloads/"/>
    </mc:Choice>
  </mc:AlternateContent>
  <xr:revisionPtr revIDLastSave="0" documentId="8_{73AEA287-2D0E-3146-A5B5-2688F8B02821}" xr6:coauthVersionLast="47" xr6:coauthVersionMax="47" xr10:uidLastSave="{00000000-0000-0000-0000-000000000000}"/>
  <bookViews>
    <workbookView xWindow="0" yWindow="0" windowWidth="28800" windowHeight="18000" activeTab="6" xr2:uid="{00000000-000D-0000-FFFF-FFFF00000000}"/>
  </bookViews>
  <sheets>
    <sheet name="TotalSales" sheetId="18" r:id="rId1"/>
    <sheet name="orders" sheetId="17" r:id="rId2"/>
    <sheet name="customers" sheetId="13" r:id="rId3"/>
    <sheet name="products" sheetId="2" r:id="rId4"/>
    <sheet name="CountryBarChart" sheetId="19" r:id="rId5"/>
    <sheet name="Top5Customers" sheetId="20" r:id="rId6"/>
    <sheet name="Dashboard"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 i="17"/>
  <c r="M10"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<sst xmlns="http://schemas.openxmlformats.org/spreadsheetml/2006/main" count="11138" uniqueCount="6221">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</sst>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7" formatCode="dd\-mmm\-yyyy"/>
    <numFmt numFmtId="168" formatCode="0.0\ &quot;kg&quot;"/>
    <numFmt numFmtId="169"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 fontId="0" fillId="0" borderId="0" xfId="0" applyNumberFormat="1"/>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Total</a:t>
            </a:r>
            <a:r>
              <a:rPr lang="en-US" sz="2000" baseline="0"/>
              <a:t> Sales Overtime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EE-3347-B196-31F6F15FD53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EE-3347-B196-31F6F15FD53E}"/>
            </c:ext>
          </c:extLst>
        </c:ser>
        <c:ser>
          <c:idx val="2"/>
          <c:order val="2"/>
          <c:tx>
            <c:strRef>
              <c:f>TotalSales!$E$3:$E$4</c:f>
              <c:strCache>
                <c:ptCount val="1"/>
                <c:pt idx="0">
                  <c:v>Liberica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EE-3347-B196-31F6F15FD53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BEE-3347-B196-31F6F15FD53E}"/>
            </c:ext>
          </c:extLst>
        </c:ser>
        <c:dLbls>
          <c:showLegendKey val="0"/>
          <c:showVal val="0"/>
          <c:showCatName val="0"/>
          <c:showSerName val="0"/>
          <c:showPercent val="0"/>
          <c:showBubbleSize val="0"/>
        </c:dLbls>
        <c:smooth val="0"/>
        <c:axId val="1736677455"/>
        <c:axId val="1736690687"/>
      </c:lineChart>
      <c:catAx>
        <c:axId val="173667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736690687"/>
        <c:crosses val="autoZero"/>
        <c:auto val="1"/>
        <c:lblAlgn val="ctr"/>
        <c:lblOffset val="100"/>
        <c:noMultiLvlLbl val="0"/>
      </c:catAx>
      <c:valAx>
        <c:axId val="173669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solidFill>
              <a:schemeClr val="bg1">
                <a:lumMod val="95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73667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Project.xlsx]CountryBarChart!TotalSales</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W"/>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EC4-7C40-BE90-2560C07F70CB}"/>
            </c:ext>
          </c:extLst>
        </c:ser>
        <c:dLbls>
          <c:showLegendKey val="0"/>
          <c:showVal val="0"/>
          <c:showCatName val="0"/>
          <c:showSerName val="0"/>
          <c:showPercent val="0"/>
          <c:showBubbleSize val="0"/>
        </c:dLbls>
        <c:gapWidth val="100"/>
        <c:overlap val="-24"/>
        <c:axId val="1678403567"/>
        <c:axId val="1678538319"/>
      </c:barChart>
      <c:catAx>
        <c:axId val="1678403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538319"/>
        <c:crosses val="autoZero"/>
        <c:auto val="1"/>
        <c:lblAlgn val="ctr"/>
        <c:lblOffset val="100"/>
        <c:noMultiLvlLbl val="0"/>
      </c:catAx>
      <c:valAx>
        <c:axId val="167853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4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W"/>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Top5Customers!$B$4:$B$18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1-8E92-DD40-9593-76B398DDBD4A}"/>
            </c:ext>
          </c:extLst>
        </c:ser>
        <c:dLbls>
          <c:showLegendKey val="0"/>
          <c:showVal val="0"/>
          <c:showCatName val="0"/>
          <c:showSerName val="0"/>
          <c:showPercent val="0"/>
          <c:showBubbleSize val="0"/>
        </c:dLbls>
        <c:gapWidth val="100"/>
        <c:overlap val="-24"/>
        <c:axId val="1678403567"/>
        <c:axId val="1678538319"/>
      </c:barChart>
      <c:catAx>
        <c:axId val="1678403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538319"/>
        <c:crosses val="autoZero"/>
        <c:auto val="1"/>
        <c:lblAlgn val="ctr"/>
        <c:lblOffset val="100"/>
        <c:noMultiLvlLbl val="0"/>
      </c:catAx>
      <c:valAx>
        <c:axId val="167853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4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Top</a:t>
            </a:r>
            <a:r>
              <a:rPr lang="en-US" sz="2000" baseline="0"/>
              <a:t> 10 Customers</a:t>
            </a:r>
            <a:endParaRPr lang="en-US" sz="20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W"/>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085424771209645E-2"/>
          <c:y val="0.11009263432073843"/>
          <c:w val="0.85750802724555519"/>
          <c:h val="0.73958649876919091"/>
        </c:manualLayout>
      </c:layout>
      <c:barChart>
        <c:barDir val="col"/>
        <c:grouping val="cluster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Top5Customers!$A$4:$A$18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Top5Customers!$B$4:$B$18</c:f>
              <c:numCache>
                <c:formatCode>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1237-4449-A3C8-16D2D70CC4B2}"/>
            </c:ext>
          </c:extLst>
        </c:ser>
        <c:dLbls>
          <c:showLegendKey val="0"/>
          <c:showVal val="0"/>
          <c:showCatName val="0"/>
          <c:showSerName val="0"/>
          <c:showPercent val="0"/>
          <c:showBubbleSize val="0"/>
        </c:dLbls>
        <c:gapWidth val="100"/>
        <c:overlap val="-24"/>
        <c:axId val="1678403567"/>
        <c:axId val="1678538319"/>
      </c:barChart>
      <c:catAx>
        <c:axId val="1678403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538319"/>
        <c:crosses val="autoZero"/>
        <c:auto val="1"/>
        <c:lblAlgn val="ctr"/>
        <c:lblOffset val="100"/>
        <c:noMultiLvlLbl val="0"/>
      </c:catAx>
      <c:valAx>
        <c:axId val="167853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4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Project.xlsx]CountryBarChart!TotalSales</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2000"/>
              <a:t>Sales by countries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TW"/>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45943170147206E-2"/>
          <c:y val="7.4322355036945689E-2"/>
          <c:w val="0.77270472440944893"/>
          <c:h val="0.76637666150164951"/>
        </c:manualLayout>
      </c:layout>
      <c:barChart>
        <c:barDir val="col"/>
        <c:grouping val="cluster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E91-2244-ABD1-761CE01D3569}"/>
            </c:ext>
          </c:extLst>
        </c:ser>
        <c:dLbls>
          <c:showLegendKey val="0"/>
          <c:showVal val="0"/>
          <c:showCatName val="0"/>
          <c:showSerName val="0"/>
          <c:showPercent val="0"/>
          <c:showBubbleSize val="0"/>
        </c:dLbls>
        <c:gapWidth val="100"/>
        <c:overlap val="-24"/>
        <c:axId val="1678403567"/>
        <c:axId val="1678538319"/>
      </c:barChart>
      <c:catAx>
        <c:axId val="167840356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538319"/>
        <c:crosses val="autoZero"/>
        <c:auto val="1"/>
        <c:lblAlgn val="ctr"/>
        <c:lblOffset val="100"/>
        <c:noMultiLvlLbl val="0"/>
      </c:catAx>
      <c:valAx>
        <c:axId val="16785383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67840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Total</a:t>
            </a:r>
            <a:r>
              <a:rPr lang="en-US" sz="2000" b="1" baseline="0"/>
              <a:t> Sales Overtime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T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630-E44F-AFBA-685BDF2BE3CE}"/>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630-E44F-AFBA-685BDF2BE3CE}"/>
            </c:ext>
          </c:extLst>
        </c:ser>
        <c:ser>
          <c:idx val="2"/>
          <c:order val="2"/>
          <c:tx>
            <c:strRef>
              <c:f>TotalSales!$E$3:$E$4</c:f>
              <c:strCache>
                <c:ptCount val="1"/>
                <c:pt idx="0">
                  <c:v>Liberica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630-E44F-AFBA-685BDF2BE3CE}"/>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630-E44F-AFBA-685BDF2BE3CE}"/>
            </c:ext>
          </c:extLst>
        </c:ser>
        <c:dLbls>
          <c:showLegendKey val="0"/>
          <c:showVal val="0"/>
          <c:showCatName val="0"/>
          <c:showSerName val="0"/>
          <c:showPercent val="0"/>
          <c:showBubbleSize val="0"/>
        </c:dLbls>
        <c:smooth val="0"/>
        <c:axId val="1736677455"/>
        <c:axId val="1736690687"/>
      </c:lineChart>
      <c:catAx>
        <c:axId val="1736677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736690687"/>
        <c:crosses val="autoZero"/>
        <c:auto val="1"/>
        <c:lblAlgn val="ctr"/>
        <c:lblOffset val="100"/>
        <c:noMultiLvlLbl val="0"/>
      </c:catAx>
      <c:valAx>
        <c:axId val="173669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solidFill>
              <a:schemeClr val="bg1">
                <a:lumMod val="95000"/>
              </a:schemeClr>
            </a:solid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T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crossAx val="1736677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25400</xdr:colOff>
      <xdr:row>2</xdr:row>
      <xdr:rowOff>6350</xdr:rowOff>
    </xdr:from>
    <xdr:to>
      <xdr:col>19</xdr:col>
      <xdr:colOff>406400</xdr:colOff>
      <xdr:row>33</xdr:row>
      <xdr:rowOff>38100</xdr:rowOff>
    </xdr:to>
    <xdr:graphicFrame macro="">
      <xdr:nvGraphicFramePr>
        <xdr:cNvPr id="2" name="Chart 1">
          <a:extLst>
            <a:ext uri="{FF2B5EF4-FFF2-40B4-BE49-F238E27FC236}">
              <a16:creationId xmlns:a16="http://schemas.microsoft.com/office/drawing/2014/main" id="{C2A87CBF-1440-6895-3081-1F5C5DF8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12700</xdr:colOff>
      <xdr:row>33</xdr:row>
      <xdr:rowOff>50800</xdr:rowOff>
    </xdr:from>
    <xdr:to>
      <xdr:col>19</xdr:col>
      <xdr:colOff>393700</xdr:colOff>
      <xdr:row>40</xdr:row>
      <xdr:rowOff>38100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5EA292BE-2FFB-F81D-D5DE-B6F3FCCF65F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97500" y="6337300"/>
              <a:ext cx="110617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12700</xdr:colOff>
      <xdr:row>40</xdr:row>
      <xdr:rowOff>50801</xdr:rowOff>
    </xdr:from>
    <xdr:to>
      <xdr:col>8</xdr:col>
      <xdr:colOff>241300</xdr:colOff>
      <xdr:row>44</xdr:row>
      <xdr:rowOff>139700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400B252-95E8-C080-1E28-C78714D9148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397500" y="7670801"/>
              <a:ext cx="1828800" cy="850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40</xdr:row>
      <xdr:rowOff>38100</xdr:rowOff>
    </xdr:from>
    <xdr:to>
      <xdr:col>16</xdr:col>
      <xdr:colOff>685800</xdr:colOff>
      <xdr:row>44</xdr:row>
      <xdr:rowOff>139700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C7DD11B-82BD-5910-9141-3898B6CF3D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63200" y="7658100"/>
              <a:ext cx="39116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241300</xdr:colOff>
      <xdr:row>40</xdr:row>
      <xdr:rowOff>50801</xdr:rowOff>
    </xdr:from>
    <xdr:to>
      <xdr:col>12</xdr:col>
      <xdr:colOff>88900</xdr:colOff>
      <xdr:row>44</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57420BA-1945-6E39-1C44-E825E44709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226300" y="7670801"/>
              <a:ext cx="31496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xdr:colOff>
      <xdr:row>2</xdr:row>
      <xdr:rowOff>6350</xdr:rowOff>
    </xdr:from>
    <xdr:to>
      <xdr:col>8</xdr:col>
      <xdr:colOff>819150</xdr:colOff>
      <xdr:row>16</xdr:row>
      <xdr:rowOff>82550</xdr:rowOff>
    </xdr:to>
    <xdr:graphicFrame macro="">
      <xdr:nvGraphicFramePr>
        <xdr:cNvPr id="7" name="Chart 6">
          <a:extLst>
            <a:ext uri="{FF2B5EF4-FFF2-40B4-BE49-F238E27FC236}">
              <a16:creationId xmlns:a16="http://schemas.microsoft.com/office/drawing/2014/main" id="{4EC923EE-8B2D-5D82-43BF-E6D7FCCEC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xdr:colOff>
      <xdr:row>2</xdr:row>
      <xdr:rowOff>6350</xdr:rowOff>
    </xdr:from>
    <xdr:to>
      <xdr:col>11</xdr:col>
      <xdr:colOff>685800</xdr:colOff>
      <xdr:row>27</xdr:row>
      <xdr:rowOff>177800</xdr:rowOff>
    </xdr:to>
    <xdr:graphicFrame macro="">
      <xdr:nvGraphicFramePr>
        <xdr:cNvPr id="2" name="Chart 1">
          <a:extLst>
            <a:ext uri="{FF2B5EF4-FFF2-40B4-BE49-F238E27FC236}">
              <a16:creationId xmlns:a16="http://schemas.microsoft.com/office/drawing/2014/main" id="{FE518C3B-F3F2-1245-AC34-F7B74241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145142</xdr:colOff>
      <xdr:row>1</xdr:row>
      <xdr:rowOff>0</xdr:rowOff>
    </xdr:from>
    <xdr:to>
      <xdr:col>29</xdr:col>
      <xdr:colOff>834570</xdr:colOff>
      <xdr:row>5</xdr:row>
      <xdr:rowOff>0</xdr:rowOff>
    </xdr:to>
    <xdr:sp macro="" textlink="">
      <xdr:nvSpPr>
        <xdr:cNvPr id="2" name="Rectangle 1">
          <a:extLst>
            <a:ext uri="{FF2B5EF4-FFF2-40B4-BE49-F238E27FC236}">
              <a16:creationId xmlns:a16="http://schemas.microsoft.com/office/drawing/2014/main" id="{C5F41868-7E97-B943-6F00-8ADF518BD904}"/>
            </a:ext>
          </a:extLst>
        </xdr:cNvPr>
        <xdr:cNvSpPr/>
      </xdr:nvSpPr>
      <xdr:spPr>
        <a:xfrm>
          <a:off x="145142" y="72571"/>
          <a:ext cx="24202571" cy="79828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 SALES DASHBOARD</a:t>
          </a:r>
        </a:p>
      </xdr:txBody>
    </xdr:sp>
    <xdr:clientData/>
  </xdr:twoCellAnchor>
  <xdr:twoCellAnchor>
    <xdr:from>
      <xdr:col>1</xdr:col>
      <xdr:colOff>18955</xdr:colOff>
      <xdr:row>14</xdr:row>
      <xdr:rowOff>0</xdr:rowOff>
    </xdr:from>
    <xdr:to>
      <xdr:col>11</xdr:col>
      <xdr:colOff>0</xdr:colOff>
      <xdr:row>52</xdr:row>
      <xdr:rowOff>0</xdr:rowOff>
    </xdr:to>
    <xdr:graphicFrame macro="">
      <xdr:nvGraphicFramePr>
        <xdr:cNvPr id="4" name="Chart 3">
          <a:extLst>
            <a:ext uri="{FF2B5EF4-FFF2-40B4-BE49-F238E27FC236}">
              <a16:creationId xmlns:a16="http://schemas.microsoft.com/office/drawing/2014/main" id="{BEF70FF1-27C8-3F4E-B9E8-A90697623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13304</xdr:colOff>
      <xdr:row>14</xdr:row>
      <xdr:rowOff>1</xdr:rowOff>
    </xdr:from>
    <xdr:to>
      <xdr:col>18</xdr:col>
      <xdr:colOff>13304</xdr:colOff>
      <xdr:row>52</xdr:row>
      <xdr:rowOff>5807</xdr:rowOff>
    </xdr:to>
    <xdr:graphicFrame macro="">
      <xdr:nvGraphicFramePr>
        <xdr:cNvPr id="5" name="Chart 4">
          <a:extLst>
            <a:ext uri="{FF2B5EF4-FFF2-40B4-BE49-F238E27FC236}">
              <a16:creationId xmlns:a16="http://schemas.microsoft.com/office/drawing/2014/main" id="{EE09ED4D-D2C8-F245-BBD6-14DF17ED8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xdr:colOff>
      <xdr:row>5</xdr:row>
      <xdr:rowOff>812</xdr:rowOff>
    </xdr:from>
    <xdr:to>
      <xdr:col>22</xdr:col>
      <xdr:colOff>821871</xdr:colOff>
      <xdr:row>8</xdr:row>
      <xdr:rowOff>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B02F1143-12E7-654F-8586-21BFC72E1A8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5113868" y="813612"/>
              <a:ext cx="13267870" cy="5579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145141</xdr:colOff>
      <xdr:row>5</xdr:row>
      <xdr:rowOff>0</xdr:rowOff>
    </xdr:from>
    <xdr:to>
      <xdr:col>6</xdr:col>
      <xdr:colOff>821870</xdr:colOff>
      <xdr:row>8</xdr:row>
      <xdr:rowOff>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07E2782-3F7B-684C-85B0-FCD46FC9E7D4}"/>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5141" y="812800"/>
              <a:ext cx="4960862"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2023</xdr:colOff>
      <xdr:row>5</xdr:row>
      <xdr:rowOff>2020</xdr:rowOff>
    </xdr:from>
    <xdr:to>
      <xdr:col>30</xdr:col>
      <xdr:colOff>0</xdr:colOff>
      <xdr:row>8</xdr:row>
      <xdr:rowOff>0</xdr:rowOff>
    </xdr:to>
    <mc:AlternateContent xmlns:mc="http://schemas.openxmlformats.org/markup-compatibility/2006">
      <mc:Choice xmlns:a14="http://schemas.microsoft.com/office/drawing/2010/main" Requires="a14">
        <xdr:graphicFrame macro="">
          <xdr:nvGraphicFramePr>
            <xdr:cNvPr id="8" name="Roast Type Name 1">
              <a:extLst>
                <a:ext uri="{FF2B5EF4-FFF2-40B4-BE49-F238E27FC236}">
                  <a16:creationId xmlns:a16="http://schemas.microsoft.com/office/drawing/2014/main" id="{723A7978-6AD4-264B-9206-7948D13DF38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8391623" y="814820"/>
              <a:ext cx="5806110" cy="55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145142</xdr:colOff>
      <xdr:row>8</xdr:row>
      <xdr:rowOff>0</xdr:rowOff>
    </xdr:from>
    <xdr:to>
      <xdr:col>29</xdr:col>
      <xdr:colOff>821870</xdr:colOff>
      <xdr:row>14</xdr:row>
      <xdr:rowOff>0</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561485B7-6BB9-444D-9081-4A7D5EA7AF9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5142" y="1371600"/>
              <a:ext cx="24044728" cy="1117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0</xdr:colOff>
      <xdr:row>14</xdr:row>
      <xdr:rowOff>0</xdr:rowOff>
    </xdr:from>
    <xdr:to>
      <xdr:col>30</xdr:col>
      <xdr:colOff>0</xdr:colOff>
      <xdr:row>52</xdr:row>
      <xdr:rowOff>0</xdr:rowOff>
    </xdr:to>
    <xdr:graphicFrame macro="">
      <xdr:nvGraphicFramePr>
        <xdr:cNvPr id="10" name="Chart 9">
          <a:extLst>
            <a:ext uri="{FF2B5EF4-FFF2-40B4-BE49-F238E27FC236}">
              <a16:creationId xmlns:a16="http://schemas.microsoft.com/office/drawing/2014/main" id="{C9048E87-CB6E-054F-921A-FFA4DA417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ang Ching" refreshedDate="45410.633339236112" createdVersion="8" refreshedVersion="8" minRefreshableVersion="3" recordCount="1000" xr:uid="{B25EAEEF-C9A1-7A4F-A87B-94F1C8E932F4}">
  <cacheSource type="worksheet">
    <worksheetSource name="Orders"/>
  </cacheSource>
  <cacheFields count="18">
    <cacheField name="Order ID" numFmtId="0">
      <sharedItems containsNonDate="0"/>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ntainsNonDate="0"/>
    </cacheField>
    <cacheField name="Product ID" numFmtId="0">
      <sharedItems containsNonDate="0"/>
    </cacheField>
    <cacheField name="Quantity" numFmtId="0">
      <sharedItems containsSemiMixedTypes="0" containsString="0" containsNumber="1" containsInteger="1" minValue="1" maxValue="6"/>
    </cacheField>
    <cacheField name="Customer Name" numFmtId="0">
      <sharedItems containsNonDate="0"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NonDate="0"/>
    </cacheField>
    <cacheField name="Country" numFmtId="0">
      <sharedItems containsNonDate="0" count="3">
        <s v="United States"/>
        <s v="Ireland"/>
        <s v="United Kingdom"/>
      </sharedItems>
    </cacheField>
    <cacheField name="Coffee Type" numFmtId="0">
      <sharedItems containsNonDate="0"/>
    </cacheField>
    <cacheField name="Roast Type" numFmtId="0">
      <sharedItems containsNonDate="0"/>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ntainsNonDate="0" count="4">
        <s v="Robusta"/>
        <s v="Excelsa"/>
        <s v="Arabica"/>
        <s v="Liberica"/>
      </sharedItems>
    </cacheField>
    <cacheField name="Roast Type Name" numFmtId="0">
      <sharedItems containsNonDate="0" count="3">
        <s v="Medium"/>
        <s v="Light"/>
        <s v="Dark"/>
      </sharedItems>
    </cacheField>
    <cacheField name="Loyalty Card" numFmtId="0">
      <sharedItems containsNonDate="0" count="2">
        <s v="Yes"/>
        <s v="No"/>
      </sharedItems>
    </cacheField>
    <cacheField name="Months (Order Date)" numFmtId="0" databaseField="0">
      <fieldGroup base="1">
        <rangePr groupBy="months" startDate="2019-01-02T00:00:00" endDate="2022-08-20T00:00:00"/>
        <groupItems count="14">
          <s v="&lt;2019/1/2"/>
          <s v="Jan"/>
          <s v="Feb"/>
          <s v="Mar"/>
          <s v="Apr"/>
          <s v="May"/>
          <s v="Jun"/>
          <s v="Jul"/>
          <s v="Aug"/>
          <s v="Sep"/>
          <s v="Oct"/>
          <s v="Nov"/>
          <s v="Dec"/>
          <s v="&gt;2022/8/20"/>
        </groupItems>
      </fieldGroup>
    </cacheField>
    <cacheField name="Years (Order Date)" numFmtId="0" databaseField="0">
      <fieldGroup base="1">
        <rangePr groupBy="years" startDate="2019-01-02T00:00:00" endDate="2022-08-20T00:00:00"/>
        <groupItems count="6">
          <s v="&lt;2019/1/2"/>
          <s v="2019"/>
          <s v="2020"/>
          <s v="2021"/>
          <s v="2022"/>
          <s v="&gt;2022/8/20"/>
        </groupItems>
      </fieldGroup>
    </cacheField>
  </cacheFields>
  <extLst>
    <ext xmlns:x14="http://schemas.microsoft.com/office/spreadsheetml/2009/9/main" uri="{725AE2AE-9491-48be-B2B4-4EB974FC3084}">
      <x14:pivotCacheDefinition pivotCacheId="42494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23B08-8148-9D46-AF02-E6B309EC57D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2"/>
          </reference>
        </references>
      </pivotArea>
    </chartFormat>
    <chartFormat chart="8" format="7"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64E6AF-BBF6-9947-948A-8B174EA14868}"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
  </dataFields>
  <chartFormats count="3">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62E312-2755-9641-8643-6ABFDA3FBFF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1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15">
    <i>
      <x v="826"/>
    </i>
    <i>
      <x v="785"/>
    </i>
    <i>
      <x v="218"/>
    </i>
    <i>
      <x v="289"/>
    </i>
    <i>
      <x v="639"/>
    </i>
    <i>
      <x v="518"/>
    </i>
    <i>
      <x v="17"/>
    </i>
    <i>
      <x v="20"/>
    </i>
    <i>
      <x v="126"/>
    </i>
    <i>
      <x v="237"/>
    </i>
    <i>
      <x v="255"/>
    </i>
    <i>
      <x v="646"/>
    </i>
    <i>
      <x v="831"/>
    </i>
    <i>
      <x v="125"/>
    </i>
    <i>
      <x v="28"/>
    </i>
  </rowItems>
  <colItems count="1">
    <i/>
  </colItems>
  <dataFields count="1">
    <dataField name="Sum of Sales" fld="12" baseField="0" baseItem="0" numFmtId="1"/>
  </dataFields>
  <chartFormats count="4">
    <chartFormat chart="4"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AD9FF31-0291-AB41-AC00-DECBC29B9F79}" sourceName="Size">
  <pivotTables>
    <pivotTable tabId="18" name="TotalSales"/>
    <pivotTable tabId="19" name="TotalSales"/>
    <pivotTable tabId="20" name="TotalSales"/>
  </pivotTables>
  <data>
    <tabular pivotCacheId="424949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7CFF358-8810-2C4A-AE21-DBC953BDD3D6}" sourceName="Roast Type Name">
  <pivotTables>
    <pivotTable tabId="18" name="TotalSales"/>
    <pivotTable tabId="19" name="TotalSales"/>
    <pivotTable tabId="20" name="TotalSales"/>
  </pivotTables>
  <data>
    <tabular pivotCacheId="424949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8D3521-1397-9041-965B-4B967BCB6DAA}" sourceName="Loyalty Card">
  <pivotTables>
    <pivotTable tabId="18" name="TotalSales"/>
    <pivotTable tabId="19" name="TotalSales"/>
    <pivotTable tabId="20" name="TotalSales"/>
  </pivotTables>
  <data>
    <tabular pivotCacheId="424949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70971D6-D6E0-0142-A7A6-63984B789692}" cache="Slicer_Size" caption="Size" columnCount="2" style="SlicerStyleDark1" rowHeight="230716"/>
  <slicer name="Roast Type Name" xr10:uid="{5257BE66-65D2-FE48-A8C0-6F4D59A2F5FA}" cache="Slicer_Roast_Type_Name" caption="Roast Type Name" columnCount="3" style="SlicerStyleDark1" rowHeight="230716"/>
  <slicer name="Loyalty Card" xr10:uid="{2F2C1AF6-3429-AB41-8C0C-E40A3CE41236}"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60F32C6-3DAE-9842-825F-4076DB2A90C7}" cache="Slicer_Size" caption="Size" columnCount="4" style="SlicerStyleDark1" rowHeight="230716"/>
  <slicer name="Roast Type Name 1" xr10:uid="{CA1674CE-CAA9-8F42-9FCE-A8FCD363C02A}" cache="Slicer_Roast_Type_Name" caption="Roast Type Name" columnCount="3" style="SlicerStyleDark1" rowHeight="230716"/>
  <slicer name="Loyalty Card 1" xr10:uid="{80A2D8A1-48ED-F94D-9D56-BF84CEC4EF45}" cache="Slicer_Loyalty_Card" caption="Loyalty Card" columnCount="2"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D46594-D5D7-BD47-923F-4190FC328848}" name="Orders" displayName="Orders" ref="A1:P1001" totalsRowShown="0" headerRowDxfId="1">
  <autoFilter ref="A1:P1001" xr:uid="{A4D46594-D5D7-BD47-923F-4190FC328848}"/>
  <tableColumns count="16">
    <tableColumn id="1" xr3:uid="{453A22D5-C94F-464F-AEB3-81651DDE22B8}" name="Order ID" dataDxfId="11"/>
    <tableColumn id="2" xr3:uid="{4A2240B2-2238-EB47-9633-21709401756C}" name="Order Date" dataDxfId="10"/>
    <tableColumn id="3" xr3:uid="{A6317933-26A0-FC44-84D8-BBF0D2CAD646}" name="Customer ID" dataDxfId="9"/>
    <tableColumn id="4" xr3:uid="{EE7CA265-A2D3-B946-905D-7CC0000FC899}" name="Product ID"/>
    <tableColumn id="5" xr3:uid="{E1C1D262-1931-344B-928C-C6E8D38D8AA9}" name="Quantity" dataDxfId="8"/>
    <tableColumn id="6" xr3:uid="{2C4FAAC7-FA57-A246-B897-8139EDF76B27}" name="Customer Name" dataDxfId="7">
      <calculatedColumnFormula>_xlfn.XLOOKUP(C2,customers!$A$1:$A$1001,customers!$B$1:$B$1001,,0)</calculatedColumnFormula>
    </tableColumn>
    <tableColumn id="7" xr3:uid="{34336D10-1FA7-5E4B-A8B9-1471DAF30252}" name="Email" dataDxfId="6">
      <calculatedColumnFormula>IF(_xlfn.XLOOKUP(C2,customers!$A$2:$A$1001,customers!$C$2:$C$1001,,0)=0,"",_xlfn.XLOOKUP(C2,customers!$A$2:$A$1001,customers!$C$2:$C$1001,,0))</calculatedColumnFormula>
    </tableColumn>
    <tableColumn id="8" xr3:uid="{589F6C97-D759-984B-AB8E-5326DCAE2D43}" name="Country" dataDxfId="5">
      <calculatedColumnFormula>_xlfn.XLOOKUP(C2,customers!$A$2:$A$1001,customers!$G$2:$G$1001,,0)</calculatedColumnFormula>
    </tableColumn>
    <tableColumn id="9" xr3:uid="{92E4C628-B67B-0B40-AD69-547349FE59B7}" name="Coffee Type">
      <calculatedColumnFormula>INDEX(products!$A$1:$G$49,MATCH(orders!$D2,products!$A$1:$A$49,0),MATCH(orders!I$1,products!$A$1:$G$1,0))</calculatedColumnFormula>
    </tableColumn>
    <tableColumn id="10" xr3:uid="{22174A9B-FF7E-F045-977E-78692982BB23}" name="Roast Type">
      <calculatedColumnFormula>INDEX(products!$A$1:$G$49,MATCH(orders!$D2,products!$A$1:$A$49,0),MATCH(orders!J$1,products!$A$1:$G$1,0))</calculatedColumnFormula>
    </tableColumn>
    <tableColumn id="11" xr3:uid="{EE5DCB52-0EFB-0C47-AA03-E4CB7D8CD1DD}" name="Size" dataDxfId="4">
      <calculatedColumnFormula>INDEX(products!$A$1:$G$49,MATCH(orders!$D2,products!$A$1:$A$49,0),MATCH(orders!K$1,products!$A$1:$G$1,0))</calculatedColumnFormula>
    </tableColumn>
    <tableColumn id="12" xr3:uid="{6AC971F9-58AF-5647-B1E4-221CFFFC1854}" name="Unit Price" dataDxfId="3">
      <calculatedColumnFormula>INDEX(products!$A$1:$G$49,MATCH(orders!$D2,products!$A$1:$A$49,0),MATCH(orders!L$1,products!$A$1:$G$1,0))</calculatedColumnFormula>
    </tableColumn>
    <tableColumn id="13" xr3:uid="{0657D066-487D-A947-A6A8-4F3209273C34}" name="Sales" dataDxfId="2">
      <calculatedColumnFormula>E2*L2</calculatedColumnFormula>
    </tableColumn>
    <tableColumn id="14" xr3:uid="{AEF0F831-F1B0-E348-9084-3EAA1ABC8F43}" name="Coffee Type Name">
      <calculatedColumnFormula>IF(I2="Rob","Robusta",IF(I2="Exc","Excelsa",IF(I2="Ara","Arabica", IF(I2="Lib","Liberica",""))))</calculatedColumnFormula>
    </tableColumn>
    <tableColumn id="15" xr3:uid="{EEB59562-3BF6-AD44-81EB-C07FA3232197}" name="Roast Type Name">
      <calculatedColumnFormula>IF(J2="D","Dark",IF(J2="M","Medium",IF(J2="L","Light")))</calculatedColumnFormula>
    </tableColumn>
    <tableColumn id="16" xr3:uid="{B0AF6A18-32F5-974B-B3C8-CF3B5E026AEF}" name="Loyalty Card" dataDxfId="0">
      <calculatedColumnFormula>_xlfn.XLOOKUP(Orders[[#This Row],[Customer ID]],customers!$A$1:$A$1001,customers!$I$1:$I$1001,,0)</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5424F00-A642-054A-942F-BE1059B51D40}" sourceName="Order Date">
  <pivotTables>
    <pivotTable tabId="18" name="TotalSales"/>
    <pivotTable tabId="19" name="TotalSales"/>
    <pivotTable tabId="20" name="TotalSales"/>
  </pivotTables>
  <state minimalRefreshVersion="6" lastRefreshVersion="6" pivotCacheId="424949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75CE98-0431-C648-992F-F87CD76617FE}" cache="NativeTimeline_Order_Date" caption="Order Date" level="2" selectionLevel="2" scrollPosition="2019-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4A33DC-ED04-2C43-BCBF-14540A06EC73}"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97D4-1104-5A46-B8CA-C21670C2CA8A}">
  <dimension ref="A3:F48"/>
  <sheetViews>
    <sheetView topLeftCell="C2" workbookViewId="0">
      <selection activeCell="I47" sqref="I47"/>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 min="7" max="7" width="10.1640625" bestFit="1" customWidth="1"/>
  </cols>
  <sheetData>
    <row r="3" spans="1:6" x14ac:dyDescent="0.2">
      <c r="A3" s="7" t="s">
        <v>6220</v>
      </c>
      <c r="C3" s="7" t="s">
        <v>6196</v>
      </c>
    </row>
    <row r="4" spans="1:6" x14ac:dyDescent="0.2">
      <c r="A4" s="7" t="s">
        <v>6214</v>
      </c>
      <c r="B4" s="7" t="s">
        <v>6215</v>
      </c>
      <c r="C4" t="s">
        <v>6216</v>
      </c>
      <c r="D4" t="s">
        <v>6217</v>
      </c>
      <c r="E4" t="s">
        <v>6218</v>
      </c>
      <c r="F4" t="s">
        <v>6219</v>
      </c>
    </row>
    <row r="5" spans="1:6" x14ac:dyDescent="0.2">
      <c r="A5" t="s">
        <v>6198</v>
      </c>
      <c r="B5" t="s">
        <v>6202</v>
      </c>
      <c r="C5" s="3">
        <v>186.85499999999999</v>
      </c>
      <c r="D5" s="3">
        <v>305.97000000000003</v>
      </c>
      <c r="E5" s="3">
        <v>213.15999999999997</v>
      </c>
      <c r="F5" s="3">
        <v>123</v>
      </c>
    </row>
    <row r="6" spans="1:6" x14ac:dyDescent="0.2">
      <c r="B6" t="s">
        <v>6203</v>
      </c>
      <c r="C6" s="3">
        <v>251.96499999999997</v>
      </c>
      <c r="D6" s="3">
        <v>129.46</v>
      </c>
      <c r="E6" s="3">
        <v>434.03999999999996</v>
      </c>
      <c r="F6" s="3">
        <v>171.93999999999997</v>
      </c>
    </row>
    <row r="7" spans="1:6" x14ac:dyDescent="0.2">
      <c r="B7" t="s">
        <v>6204</v>
      </c>
      <c r="C7" s="3">
        <v>224.94499999999999</v>
      </c>
      <c r="D7" s="3">
        <v>349.12</v>
      </c>
      <c r="E7" s="3">
        <v>321.04000000000002</v>
      </c>
      <c r="F7" s="3">
        <v>126.035</v>
      </c>
    </row>
    <row r="8" spans="1:6" x14ac:dyDescent="0.2">
      <c r="B8" t="s">
        <v>6205</v>
      </c>
      <c r="C8" s="3">
        <v>307.12</v>
      </c>
      <c r="D8" s="3">
        <v>681.07499999999993</v>
      </c>
      <c r="E8" s="3">
        <v>533.70499999999993</v>
      </c>
      <c r="F8" s="3">
        <v>158.85</v>
      </c>
    </row>
    <row r="9" spans="1:6" x14ac:dyDescent="0.2">
      <c r="B9" t="s">
        <v>6206</v>
      </c>
      <c r="C9" s="3">
        <v>53.664999999999992</v>
      </c>
      <c r="D9" s="3">
        <v>83.025000000000006</v>
      </c>
      <c r="E9" s="3">
        <v>193.83499999999998</v>
      </c>
      <c r="F9" s="3">
        <v>68.039999999999992</v>
      </c>
    </row>
    <row r="10" spans="1:6" x14ac:dyDescent="0.2">
      <c r="B10" t="s">
        <v>6207</v>
      </c>
      <c r="C10" s="3">
        <v>163.01999999999998</v>
      </c>
      <c r="D10" s="3">
        <v>678.3599999999999</v>
      </c>
      <c r="E10" s="3">
        <v>171.04500000000002</v>
      </c>
      <c r="F10" s="3">
        <v>372.255</v>
      </c>
    </row>
    <row r="11" spans="1:6" x14ac:dyDescent="0.2">
      <c r="B11" t="s">
        <v>6208</v>
      </c>
      <c r="C11" s="3">
        <v>345.02</v>
      </c>
      <c r="D11" s="3">
        <v>273.86999999999995</v>
      </c>
      <c r="E11" s="3">
        <v>184.12999999999997</v>
      </c>
      <c r="F11" s="3">
        <v>201.11499999999998</v>
      </c>
    </row>
    <row r="12" spans="1:6" x14ac:dyDescent="0.2">
      <c r="B12" t="s">
        <v>6209</v>
      </c>
      <c r="C12" s="3">
        <v>334.89</v>
      </c>
      <c r="D12" s="3">
        <v>70.95</v>
      </c>
      <c r="E12" s="3">
        <v>134.23000000000002</v>
      </c>
      <c r="F12" s="3">
        <v>166.27499999999998</v>
      </c>
    </row>
    <row r="13" spans="1:6" x14ac:dyDescent="0.2">
      <c r="B13" t="s">
        <v>6210</v>
      </c>
      <c r="C13" s="3">
        <v>178.70999999999998</v>
      </c>
      <c r="D13" s="3">
        <v>166.1</v>
      </c>
      <c r="E13" s="3">
        <v>439.30999999999995</v>
      </c>
      <c r="F13" s="3">
        <v>492.9</v>
      </c>
    </row>
    <row r="14" spans="1:6" x14ac:dyDescent="0.2">
      <c r="B14" t="s">
        <v>6211</v>
      </c>
      <c r="C14" s="3">
        <v>301.98500000000001</v>
      </c>
      <c r="D14" s="3">
        <v>153.76499999999999</v>
      </c>
      <c r="E14" s="3">
        <v>215.55499999999998</v>
      </c>
      <c r="F14" s="3">
        <v>213.66499999999999</v>
      </c>
    </row>
    <row r="15" spans="1:6" x14ac:dyDescent="0.2">
      <c r="B15" t="s">
        <v>6212</v>
      </c>
      <c r="C15" s="3">
        <v>312.83499999999998</v>
      </c>
      <c r="D15" s="3">
        <v>63.249999999999993</v>
      </c>
      <c r="E15" s="3">
        <v>350.89500000000004</v>
      </c>
      <c r="F15" s="3">
        <v>96.405000000000001</v>
      </c>
    </row>
    <row r="16" spans="1:6" x14ac:dyDescent="0.2">
      <c r="B16" t="s">
        <v>6213</v>
      </c>
      <c r="C16" s="3">
        <v>265.62</v>
      </c>
      <c r="D16" s="3">
        <v>526.51499999999987</v>
      </c>
      <c r="E16" s="3">
        <v>187.06</v>
      </c>
      <c r="F16" s="3">
        <v>210.58999999999997</v>
      </c>
    </row>
    <row r="17" spans="1:6" x14ac:dyDescent="0.2">
      <c r="A17" t="s">
        <v>6199</v>
      </c>
      <c r="B17" t="s">
        <v>6202</v>
      </c>
      <c r="C17" s="3">
        <v>47.25</v>
      </c>
      <c r="D17" s="3">
        <v>65.805000000000007</v>
      </c>
      <c r="E17" s="3">
        <v>274.67500000000001</v>
      </c>
      <c r="F17" s="3">
        <v>179.22</v>
      </c>
    </row>
    <row r="18" spans="1:6" x14ac:dyDescent="0.2">
      <c r="B18" t="s">
        <v>6203</v>
      </c>
      <c r="C18" s="3">
        <v>745.44999999999993</v>
      </c>
      <c r="D18" s="3">
        <v>428.88499999999999</v>
      </c>
      <c r="E18" s="3">
        <v>194.17499999999998</v>
      </c>
      <c r="F18" s="3">
        <v>429.82999999999993</v>
      </c>
    </row>
    <row r="19" spans="1:6" x14ac:dyDescent="0.2">
      <c r="B19" t="s">
        <v>6204</v>
      </c>
      <c r="C19" s="3">
        <v>130.47</v>
      </c>
      <c r="D19" s="3">
        <v>271.48500000000001</v>
      </c>
      <c r="E19" s="3">
        <v>281.20499999999998</v>
      </c>
      <c r="F19" s="3">
        <v>231.63000000000002</v>
      </c>
    </row>
    <row r="20" spans="1:6" x14ac:dyDescent="0.2">
      <c r="B20" t="s">
        <v>6205</v>
      </c>
      <c r="C20" s="3">
        <v>27</v>
      </c>
      <c r="D20" s="3">
        <v>347.26</v>
      </c>
      <c r="E20" s="3">
        <v>147.51</v>
      </c>
      <c r="F20" s="3">
        <v>240.04</v>
      </c>
    </row>
    <row r="21" spans="1:6" x14ac:dyDescent="0.2">
      <c r="B21" t="s">
        <v>6206</v>
      </c>
      <c r="C21" s="3">
        <v>255.11499999999995</v>
      </c>
      <c r="D21" s="3">
        <v>541.73</v>
      </c>
      <c r="E21" s="3">
        <v>83.43</v>
      </c>
      <c r="F21" s="3">
        <v>59.079999999999991</v>
      </c>
    </row>
    <row r="22" spans="1:6" x14ac:dyDescent="0.2">
      <c r="B22" t="s">
        <v>6207</v>
      </c>
      <c r="C22" s="3">
        <v>584.78999999999985</v>
      </c>
      <c r="D22" s="3">
        <v>357.42999999999995</v>
      </c>
      <c r="E22" s="3">
        <v>355.34</v>
      </c>
      <c r="F22" s="3">
        <v>140.88</v>
      </c>
    </row>
    <row r="23" spans="1:6" x14ac:dyDescent="0.2">
      <c r="B23" t="s">
        <v>6208</v>
      </c>
      <c r="C23" s="3">
        <v>430.62</v>
      </c>
      <c r="D23" s="3">
        <v>227.42500000000001</v>
      </c>
      <c r="E23" s="3">
        <v>236.315</v>
      </c>
      <c r="F23" s="3">
        <v>414.58499999999992</v>
      </c>
    </row>
    <row r="24" spans="1:6" x14ac:dyDescent="0.2">
      <c r="B24" t="s">
        <v>6209</v>
      </c>
      <c r="C24" s="3">
        <v>22.5</v>
      </c>
      <c r="D24" s="3">
        <v>77.72</v>
      </c>
      <c r="E24" s="3">
        <v>60.5</v>
      </c>
      <c r="F24" s="3">
        <v>139.67999999999998</v>
      </c>
    </row>
    <row r="25" spans="1:6" x14ac:dyDescent="0.2">
      <c r="B25" t="s">
        <v>6210</v>
      </c>
      <c r="C25" s="3">
        <v>126.14999999999999</v>
      </c>
      <c r="D25" s="3">
        <v>195.11</v>
      </c>
      <c r="E25" s="3">
        <v>89.13</v>
      </c>
      <c r="F25" s="3">
        <v>302.65999999999997</v>
      </c>
    </row>
    <row r="26" spans="1:6" x14ac:dyDescent="0.2">
      <c r="B26" t="s">
        <v>6211</v>
      </c>
      <c r="C26" s="3">
        <v>376.03</v>
      </c>
      <c r="D26" s="3">
        <v>523.24</v>
      </c>
      <c r="E26" s="3">
        <v>440.96499999999997</v>
      </c>
      <c r="F26" s="3">
        <v>174.46999999999997</v>
      </c>
    </row>
    <row r="27" spans="1:6" x14ac:dyDescent="0.2">
      <c r="B27" t="s">
        <v>6212</v>
      </c>
      <c r="C27" s="3">
        <v>515.17999999999995</v>
      </c>
      <c r="D27" s="3">
        <v>142.56</v>
      </c>
      <c r="E27" s="3">
        <v>347.03999999999996</v>
      </c>
      <c r="F27" s="3">
        <v>104.08499999999999</v>
      </c>
    </row>
    <row r="28" spans="1:6" x14ac:dyDescent="0.2">
      <c r="B28" t="s">
        <v>6213</v>
      </c>
      <c r="C28" s="3">
        <v>95.859999999999985</v>
      </c>
      <c r="D28" s="3">
        <v>484.76</v>
      </c>
      <c r="E28" s="3">
        <v>94.17</v>
      </c>
      <c r="F28" s="3">
        <v>77.10499999999999</v>
      </c>
    </row>
    <row r="29" spans="1:6" x14ac:dyDescent="0.2">
      <c r="A29" t="s">
        <v>6200</v>
      </c>
      <c r="B29" t="s">
        <v>6202</v>
      </c>
      <c r="C29" s="3">
        <v>258.34500000000003</v>
      </c>
      <c r="D29" s="3">
        <v>139.625</v>
      </c>
      <c r="E29" s="3">
        <v>279.52000000000004</v>
      </c>
      <c r="F29" s="3">
        <v>160.19499999999999</v>
      </c>
    </row>
    <row r="30" spans="1:6" x14ac:dyDescent="0.2">
      <c r="B30" t="s">
        <v>6203</v>
      </c>
      <c r="C30" s="3">
        <v>342.2</v>
      </c>
      <c r="D30" s="3">
        <v>284.24999999999994</v>
      </c>
      <c r="E30" s="3">
        <v>251.83</v>
      </c>
      <c r="F30" s="3">
        <v>80.550000000000011</v>
      </c>
    </row>
    <row r="31" spans="1:6" x14ac:dyDescent="0.2">
      <c r="B31" t="s">
        <v>6204</v>
      </c>
      <c r="C31" s="3">
        <v>418.30499999999989</v>
      </c>
      <c r="D31" s="3">
        <v>468.125</v>
      </c>
      <c r="E31" s="3">
        <v>405.05500000000006</v>
      </c>
      <c r="F31" s="3">
        <v>253.15499999999997</v>
      </c>
    </row>
    <row r="32" spans="1:6" x14ac:dyDescent="0.2">
      <c r="B32" t="s">
        <v>6205</v>
      </c>
      <c r="C32" s="3">
        <v>102.32999999999998</v>
      </c>
      <c r="D32" s="3">
        <v>242.14000000000001</v>
      </c>
      <c r="E32" s="3">
        <v>554.875</v>
      </c>
      <c r="F32" s="3">
        <v>106.23999999999998</v>
      </c>
    </row>
    <row r="33" spans="1:6" x14ac:dyDescent="0.2">
      <c r="B33" t="s">
        <v>6206</v>
      </c>
      <c r="C33" s="3">
        <v>234.71999999999997</v>
      </c>
      <c r="D33" s="3">
        <v>133.08000000000001</v>
      </c>
      <c r="E33" s="3">
        <v>267.2</v>
      </c>
      <c r="F33" s="3">
        <v>272.68999999999994</v>
      </c>
    </row>
    <row r="34" spans="1:6" x14ac:dyDescent="0.2">
      <c r="B34" t="s">
        <v>6207</v>
      </c>
      <c r="C34" s="3">
        <v>430.39</v>
      </c>
      <c r="D34" s="3">
        <v>136.20500000000001</v>
      </c>
      <c r="E34" s="3">
        <v>209.6</v>
      </c>
      <c r="F34" s="3">
        <v>88.334999999999994</v>
      </c>
    </row>
    <row r="35" spans="1:6" x14ac:dyDescent="0.2">
      <c r="B35" t="s">
        <v>6208</v>
      </c>
      <c r="C35" s="3">
        <v>109.005</v>
      </c>
      <c r="D35" s="3">
        <v>393.57499999999999</v>
      </c>
      <c r="E35" s="3">
        <v>61.034999999999997</v>
      </c>
      <c r="F35" s="3">
        <v>199.48999999999998</v>
      </c>
    </row>
    <row r="36" spans="1:6" x14ac:dyDescent="0.2">
      <c r="B36" t="s">
        <v>6209</v>
      </c>
      <c r="C36" s="3">
        <v>287.52499999999998</v>
      </c>
      <c r="D36" s="3">
        <v>288.67</v>
      </c>
      <c r="E36" s="3">
        <v>125.58</v>
      </c>
      <c r="F36" s="3">
        <v>374.13499999999999</v>
      </c>
    </row>
    <row r="37" spans="1:6" x14ac:dyDescent="0.2">
      <c r="B37" t="s">
        <v>6210</v>
      </c>
      <c r="C37" s="3">
        <v>840.92999999999984</v>
      </c>
      <c r="D37" s="3">
        <v>409.875</v>
      </c>
      <c r="E37" s="3">
        <v>171.32999999999998</v>
      </c>
      <c r="F37" s="3">
        <v>221.43999999999997</v>
      </c>
    </row>
    <row r="38" spans="1:6" x14ac:dyDescent="0.2">
      <c r="B38" t="s">
        <v>6211</v>
      </c>
      <c r="C38" s="3">
        <v>299.07</v>
      </c>
      <c r="D38" s="3">
        <v>260.32499999999999</v>
      </c>
      <c r="E38" s="3">
        <v>584.64</v>
      </c>
      <c r="F38" s="3">
        <v>256.36500000000001</v>
      </c>
    </row>
    <row r="39" spans="1:6" x14ac:dyDescent="0.2">
      <c r="B39" t="s">
        <v>6212</v>
      </c>
      <c r="C39" s="3">
        <v>323.32499999999999</v>
      </c>
      <c r="D39" s="3">
        <v>565.57000000000005</v>
      </c>
      <c r="E39" s="3">
        <v>537.80999999999995</v>
      </c>
      <c r="F39" s="3">
        <v>189.47499999999999</v>
      </c>
    </row>
    <row r="40" spans="1:6" x14ac:dyDescent="0.2">
      <c r="B40" t="s">
        <v>6213</v>
      </c>
      <c r="C40" s="3">
        <v>399.48499999999996</v>
      </c>
      <c r="D40" s="3">
        <v>148.19999999999999</v>
      </c>
      <c r="E40" s="3">
        <v>388.21999999999997</v>
      </c>
      <c r="F40" s="3">
        <v>212.07499999999999</v>
      </c>
    </row>
    <row r="41" spans="1:6" x14ac:dyDescent="0.2">
      <c r="A41" t="s">
        <v>6201</v>
      </c>
      <c r="B41" t="s">
        <v>6202</v>
      </c>
      <c r="C41" s="3">
        <v>112.69499999999999</v>
      </c>
      <c r="D41" s="3">
        <v>166.32</v>
      </c>
      <c r="E41" s="3">
        <v>843.71499999999992</v>
      </c>
      <c r="F41" s="3">
        <v>146.685</v>
      </c>
    </row>
    <row r="42" spans="1:6" x14ac:dyDescent="0.2">
      <c r="B42" t="s">
        <v>6203</v>
      </c>
      <c r="C42" s="3">
        <v>114.87999999999998</v>
      </c>
      <c r="D42" s="3">
        <v>133.815</v>
      </c>
      <c r="E42" s="3">
        <v>91.175000000000011</v>
      </c>
      <c r="F42" s="3">
        <v>53.759999999999991</v>
      </c>
    </row>
    <row r="43" spans="1:6" x14ac:dyDescent="0.2">
      <c r="B43" t="s">
        <v>6204</v>
      </c>
      <c r="C43" s="3">
        <v>277.76</v>
      </c>
      <c r="D43" s="3">
        <v>175.41</v>
      </c>
      <c r="E43" s="3">
        <v>462.50999999999993</v>
      </c>
      <c r="F43" s="3">
        <v>399.52499999999998</v>
      </c>
    </row>
    <row r="44" spans="1:6" x14ac:dyDescent="0.2">
      <c r="B44" t="s">
        <v>6205</v>
      </c>
      <c r="C44" s="3">
        <v>197.89499999999998</v>
      </c>
      <c r="D44" s="3">
        <v>289.755</v>
      </c>
      <c r="E44" s="3">
        <v>88.545000000000002</v>
      </c>
      <c r="F44" s="3">
        <v>200.25499999999997</v>
      </c>
    </row>
    <row r="45" spans="1:6" x14ac:dyDescent="0.2">
      <c r="B45" t="s">
        <v>6206</v>
      </c>
      <c r="C45" s="3">
        <v>193.11499999999998</v>
      </c>
      <c r="D45" s="3">
        <v>212.49499999999998</v>
      </c>
      <c r="E45" s="3">
        <v>292.29000000000002</v>
      </c>
      <c r="F45" s="3">
        <v>304.46999999999997</v>
      </c>
    </row>
    <row r="46" spans="1:6" x14ac:dyDescent="0.2">
      <c r="B46" t="s">
        <v>6207</v>
      </c>
      <c r="C46" s="3">
        <v>179.79</v>
      </c>
      <c r="D46" s="3">
        <v>426.2</v>
      </c>
      <c r="E46" s="3">
        <v>170.08999999999997</v>
      </c>
      <c r="F46" s="3">
        <v>379.31</v>
      </c>
    </row>
    <row r="47" spans="1:6" x14ac:dyDescent="0.2">
      <c r="B47" t="s">
        <v>6208</v>
      </c>
      <c r="C47" s="3">
        <v>247.28999999999996</v>
      </c>
      <c r="D47" s="3">
        <v>246.685</v>
      </c>
      <c r="E47" s="3">
        <v>271.05499999999995</v>
      </c>
      <c r="F47" s="3">
        <v>141.69999999999999</v>
      </c>
    </row>
    <row r="48" spans="1:6" x14ac:dyDescent="0.2">
      <c r="B48" t="s">
        <v>6209</v>
      </c>
      <c r="C48" s="3">
        <v>116.39499999999998</v>
      </c>
      <c r="D48" s="3">
        <v>41.25</v>
      </c>
      <c r="E48" s="3">
        <v>15.54</v>
      </c>
      <c r="F48" s="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4" zoomScaleNormal="115" workbookViewId="0">
      <selection activeCell="P3" sqref="P3"/>
    </sheetView>
  </sheetViews>
  <sheetFormatPr baseColWidth="10" defaultColWidth="8.83203125" defaultRowHeight="15" x14ac:dyDescent="0.2"/>
  <cols>
    <col min="1" max="1" width="16.5" bestFit="1" customWidth="1"/>
    <col min="2" max="2" width="12.1640625" customWidth="1"/>
    <col min="3" max="3" width="17.5" bestFit="1" customWidth="1"/>
    <col min="4" max="4" width="11.33203125" customWidth="1"/>
    <col min="5" max="5" width="10.1640625"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83203125" customWidth="1"/>
    <col min="13" max="13" width="12.1640625" customWidth="1"/>
    <col min="14" max="14" width="17.83203125" customWidth="1"/>
    <col min="15" max="15" width="17"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E2*L2</f>
        <v>19.899999999999999</v>
      </c>
      <c r="N2" t="str">
        <f>IF(I2="Rob","Robusta",IF(I2="Exc","Excelsa",IF(I2="Ara","Arabica", IF(I2="Lib","Liberica",""))))</f>
        <v>Robusta</v>
      </c>
      <c r="O2" t="str">
        <f>IF(J2="D","Dark",IF(J2="M","Medium",IF(J2="L","Light")))</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E3*L3</f>
        <v>41.25</v>
      </c>
      <c r="N3" t="str">
        <f t="shared" ref="N3:N66" si="1">IF(I3="Rob","Robusta",IF(I3="Exc","Excelsa",IF(I3="Ara","Arabica", IF(I3="Lib","Liberica",""))))</f>
        <v>Excelsa</v>
      </c>
      <c r="O3" t="str">
        <f t="shared" ref="O3:O66" si="2">IF(J3="D","Dark",IF(J3="M","Medium",IF(J3="L","Light")))</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E67*L67</f>
        <v>82.339999999999989</v>
      </c>
      <c r="N67" t="str">
        <f t="shared" ref="N67:N130" si="4">IF(I67="Rob","Robusta",IF(I67="Exc","Excelsa",IF(I67="Ara","Arabica", IF(I67="Lib","Liberica",""))))</f>
        <v>Robusta</v>
      </c>
      <c r="O67" t="str">
        <f t="shared" ref="O67:O130" si="5">IF(J67="D","Dark",IF(J67="M","Medium",IF(J67="L","Light")))</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E131*L131</f>
        <v>12.15</v>
      </c>
      <c r="N131" t="str">
        <f t="shared" ref="N131:N194" si="7">IF(I131="Rob","Robusta",IF(I131="Exc","Excelsa",IF(I131="Ara","Arabica", IF(I131="Lib","Liberica",""))))</f>
        <v>Excelsa</v>
      </c>
      <c r="O131" t="str">
        <f t="shared" ref="O131:O194" si="8">IF(J131="D","Dark",IF(J131="M","Medium",IF(J131="L","Light")))</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E195*L195</f>
        <v>44.55</v>
      </c>
      <c r="N195" t="str">
        <f t="shared" ref="N195:N258" si="10">IF(I195="Rob","Robusta",IF(I195="Exc","Excelsa",IF(I195="Ara","Arabica", IF(I195="Lib","Liberica",""))))</f>
        <v>Excelsa</v>
      </c>
      <c r="O195" t="str">
        <f t="shared" ref="O195:O258" si="11">IF(J195="D","Dark",IF(J195="M","Medium",IF(J195="L","Light")))</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E259*L259</f>
        <v>27.945</v>
      </c>
      <c r="N259" t="str">
        <f t="shared" ref="N259:N322" si="13">IF(I259="Rob","Robusta",IF(I259="Exc","Excelsa",IF(I259="Ara","Arabica", IF(I259="Lib","Liberica",""))))</f>
        <v>Excelsa</v>
      </c>
      <c r="O259" t="str">
        <f t="shared" ref="O259:O322" si="14">IF(J259="D","Dark",IF(J259="M","Medium",IF(J259="L","Light")))</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E323*L323</f>
        <v>20.25</v>
      </c>
      <c r="N323" t="str">
        <f t="shared" ref="N323:N386" si="16">IF(I323="Rob","Robusta",IF(I323="Exc","Excelsa",IF(I323="Ara","Arabica", IF(I323="Lib","Liberica",""))))</f>
        <v>Arabica</v>
      </c>
      <c r="O323" t="str">
        <f t="shared" ref="O323:O386" si="17">IF(J323="D","Dark",IF(J323="M","Medium",IF(J323="L","Light")))</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E387*L387</f>
        <v>43.650000000000006</v>
      </c>
      <c r="N387" t="str">
        <f t="shared" ref="N387:N450" si="19">IF(I387="Rob","Robusta",IF(I387="Exc","Excelsa",IF(I387="Ara","Arabica", IF(I387="Lib","Liberica",""))))</f>
        <v>Liberica</v>
      </c>
      <c r="O387" t="str">
        <f t="shared" ref="O387:O450" si="20">IF(J387="D","Dark",IF(J387="M","Medium",IF(J387="L","Light")))</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E451*L451</f>
        <v>5.3699999999999992</v>
      </c>
      <c r="N451" t="str">
        <f t="shared" ref="N451:N514" si="22">IF(I451="Rob","Robusta",IF(I451="Exc","Excelsa",IF(I451="Ara","Arabica", IF(I451="Lib","Liberica",""))))</f>
        <v>Robusta</v>
      </c>
      <c r="O451" t="str">
        <f t="shared" ref="O451:O514" si="23">IF(J451="D","Dark",IF(J451="M","Medium",IF(J451="L","Light")))</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E515*L515</f>
        <v>79.25</v>
      </c>
      <c r="N515" t="str">
        <f t="shared" ref="N515:N578" si="25">IF(I515="Rob","Robusta",IF(I515="Exc","Excelsa",IF(I515="Ara","Arabica", IF(I515="Lib","Liberica",""))))</f>
        <v>Liberica</v>
      </c>
      <c r="O515" t="str">
        <f t="shared" ref="O515:O578" si="26">IF(J515="D","Dark",IF(J515="M","Medium",IF(J515="L","Light")))</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E579*L579</f>
        <v>58.2</v>
      </c>
      <c r="N579" t="str">
        <f t="shared" ref="N579:N642" si="28">IF(I579="Rob","Robusta",IF(I579="Exc","Excelsa",IF(I579="Ara","Arabica", IF(I579="Lib","Liberica",""))))</f>
        <v>Liberica</v>
      </c>
      <c r="O579" t="str">
        <f t="shared" ref="O579:O642" si="29">IF(J579="D","Dark",IF(J579="M","Medium",IF(J579="L","Light")))</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E643*L643</f>
        <v>35.849999999999994</v>
      </c>
      <c r="N643" t="str">
        <f t="shared" ref="N643:N706" si="31">IF(I643="Rob","Robusta",IF(I643="Exc","Excelsa",IF(I643="Ara","Arabica", IF(I643="Lib","Liberica",""))))</f>
        <v>Robusta</v>
      </c>
      <c r="O643" t="str">
        <f t="shared" ref="O643:O706" si="32">IF(J643="D","Dark",IF(J643="M","Medium",IF(J643="L","Light")))</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E707*L707</f>
        <v>17.82</v>
      </c>
      <c r="N707" t="str">
        <f t="shared" ref="N707:N770" si="34">IF(I707="Rob","Robusta",IF(I707="Exc","Excelsa",IF(I707="Ara","Arabica", IF(I707="Lib","Liberica",""))))</f>
        <v>Excelsa</v>
      </c>
      <c r="O707" t="str">
        <f t="shared" ref="O707:O770" si="35">IF(J707="D","Dark",IF(J707="M","Medium",IF(J707="L","Light")))</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E771*L771</f>
        <v>137.31</v>
      </c>
      <c r="N771" t="str">
        <f t="shared" ref="N771:N834" si="37">IF(I771="Rob","Robusta",IF(I771="Exc","Excelsa",IF(I771="Ara","Arabica", IF(I771="Lib","Liberica",""))))</f>
        <v>Robusta</v>
      </c>
      <c r="O771" t="str">
        <f t="shared" ref="O771:O834" si="38">IF(J771="D","Dark",IF(J771="M","Medium",IF(J771="L","Light")))</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E835*L835</f>
        <v>82.339999999999989</v>
      </c>
      <c r="N835" t="str">
        <f t="shared" ref="N835:N898" si="40">IF(I835="Rob","Robusta",IF(I835="Exc","Excelsa",IF(I835="Ara","Arabica", IF(I835="Lib","Liberica",""))))</f>
        <v>Robusta</v>
      </c>
      <c r="O835" t="str">
        <f t="shared" ref="O835:O898" si="41">IF(J835="D","Dark",IF(J835="M","Medium",IF(J835="L","Light")))</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E899*L899</f>
        <v>24.3</v>
      </c>
      <c r="N899" t="str">
        <f t="shared" ref="N899:N962" si="43">IF(I899="Rob","Robusta",IF(I899="Exc","Excelsa",IF(I899="Ara","Arabica", IF(I899="Lib","Liberica",""))))</f>
        <v>Excelsa</v>
      </c>
      <c r="O899" t="str">
        <f t="shared" ref="O899:O962" si="44">IF(J899="D","Dark",IF(J899="M","Medium",IF(J899="L","Light")))</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E963*L963</f>
        <v>45.769999999999996</v>
      </c>
      <c r="N963" t="str">
        <f t="shared" ref="N963:N1001" si="46">IF(I963="Rob","Robusta",IF(I963="Exc","Excelsa",IF(I963="Ara","Arabica", IF(I963="Lib","Liberica",""))))</f>
        <v>Arabica</v>
      </c>
      <c r="O963" t="str">
        <f t="shared" ref="O963:O1001" si="47">IF(J963="D","Dark",IF(J963="M","Medium",IF(J963="L","Light")))</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19" sqref="A1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1EF11-B1B8-6843-B954-0886E5F68BB5}">
  <dimension ref="A3:B6"/>
  <sheetViews>
    <sheetView workbookViewId="0">
      <selection activeCell="M11" sqref="M11"/>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10.1640625" bestFit="1" customWidth="1"/>
  </cols>
  <sheetData>
    <row r="3" spans="1:2" x14ac:dyDescent="0.2">
      <c r="A3" s="7" t="s">
        <v>7</v>
      </c>
      <c r="B3" t="s">
        <v>6220</v>
      </c>
    </row>
    <row r="4" spans="1:2" x14ac:dyDescent="0.2">
      <c r="A4" t="s">
        <v>28</v>
      </c>
      <c r="B4" s="3">
        <v>2798.5050000000001</v>
      </c>
    </row>
    <row r="5" spans="1:2" x14ac:dyDescent="0.2">
      <c r="A5" t="s">
        <v>318</v>
      </c>
      <c r="B5" s="3">
        <v>6696.8649999999989</v>
      </c>
    </row>
    <row r="6" spans="1:2" x14ac:dyDescent="0.2">
      <c r="A6" t="s">
        <v>19</v>
      </c>
      <c r="B6" s="3">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D0119-E3A7-BE44-82E2-116405018FA0}">
  <dimension ref="A3:B18"/>
  <sheetViews>
    <sheetView workbookViewId="0">
      <selection activeCell="B5" sqref="B5"/>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 min="7" max="7" width="10.1640625" bestFit="1" customWidth="1"/>
  </cols>
  <sheetData>
    <row r="3" spans="1:2" x14ac:dyDescent="0.2">
      <c r="A3" s="7" t="s">
        <v>4</v>
      </c>
      <c r="B3" t="s">
        <v>6220</v>
      </c>
    </row>
    <row r="4" spans="1:2" x14ac:dyDescent="0.2">
      <c r="A4" t="s">
        <v>2046</v>
      </c>
      <c r="B4" s="3">
        <v>204.92999999999995</v>
      </c>
    </row>
    <row r="5" spans="1:2" x14ac:dyDescent="0.2">
      <c r="A5" t="s">
        <v>2454</v>
      </c>
      <c r="B5" s="3">
        <v>204.92999999999995</v>
      </c>
    </row>
    <row r="6" spans="1:2" x14ac:dyDescent="0.2">
      <c r="A6" t="s">
        <v>3820</v>
      </c>
      <c r="B6" s="3">
        <v>204.92999999999995</v>
      </c>
    </row>
    <row r="7" spans="1:2" x14ac:dyDescent="0.2">
      <c r="A7" t="s">
        <v>1472</v>
      </c>
      <c r="B7" s="3">
        <v>204.92999999999995</v>
      </c>
    </row>
    <row r="8" spans="1:2" x14ac:dyDescent="0.2">
      <c r="A8" t="s">
        <v>2275</v>
      </c>
      <c r="B8" s="3">
        <v>204.92999999999995</v>
      </c>
    </row>
    <row r="9" spans="1:2" x14ac:dyDescent="0.2">
      <c r="A9" t="s">
        <v>2177</v>
      </c>
      <c r="B9" s="3">
        <v>204.92999999999995</v>
      </c>
    </row>
    <row r="10" spans="1:2" x14ac:dyDescent="0.2">
      <c r="A10" t="s">
        <v>3195</v>
      </c>
      <c r="B10" s="3">
        <v>206.59999999999997</v>
      </c>
    </row>
    <row r="11" spans="1:2" x14ac:dyDescent="0.2">
      <c r="A11" t="s">
        <v>1386</v>
      </c>
      <c r="B11" s="3">
        <v>218.73</v>
      </c>
    </row>
    <row r="12" spans="1:2" x14ac:dyDescent="0.2">
      <c r="A12" t="s">
        <v>5075</v>
      </c>
      <c r="B12" s="3">
        <v>246.20999999999998</v>
      </c>
    </row>
    <row r="13" spans="1:2" x14ac:dyDescent="0.2">
      <c r="A13" t="s">
        <v>5555</v>
      </c>
      <c r="B13" s="3">
        <v>251.12499999999997</v>
      </c>
    </row>
    <row r="14" spans="1:2" x14ac:dyDescent="0.2">
      <c r="A14" t="s">
        <v>3753</v>
      </c>
      <c r="B14" s="3">
        <v>278.01</v>
      </c>
    </row>
    <row r="15" spans="1:2" x14ac:dyDescent="0.2">
      <c r="A15" t="s">
        <v>1598</v>
      </c>
      <c r="B15" s="3">
        <v>281.67499999999995</v>
      </c>
    </row>
    <row r="16" spans="1:2" x14ac:dyDescent="0.2">
      <c r="A16" t="s">
        <v>2587</v>
      </c>
      <c r="B16" s="3">
        <v>289.11</v>
      </c>
    </row>
    <row r="17" spans="1:2" x14ac:dyDescent="0.2">
      <c r="A17" t="s">
        <v>5765</v>
      </c>
      <c r="B17" s="3">
        <v>307.04499999999996</v>
      </c>
    </row>
    <row r="18" spans="1:2" x14ac:dyDescent="0.2">
      <c r="A18" t="s">
        <v>5114</v>
      </c>
      <c r="B18" s="3">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D3624-AC71-1549-94AE-92837644DF78}">
  <dimension ref="A1"/>
  <sheetViews>
    <sheetView tabSelected="1" topLeftCell="B1" zoomScale="75" workbookViewId="0">
      <selection activeCell="M58" sqref="M5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orders</vt:lpstr>
      <vt:lpstr>customers</vt:lpstr>
      <vt:lpstr>products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Shiang Ching</cp:lastModifiedBy>
  <cp:revision/>
  <dcterms:created xsi:type="dcterms:W3CDTF">2022-11-26T09:51:45Z</dcterms:created>
  <dcterms:modified xsi:type="dcterms:W3CDTF">2024-04-28T08:05:03Z</dcterms:modified>
  <cp:category/>
  <cp:contentStatus/>
</cp:coreProperties>
</file>