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8314" windowHeight="9274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D106" i="1"/>
  <c r="E106" i="1"/>
  <c r="F106" i="1"/>
  <c r="G106" i="1"/>
  <c r="H106" i="1"/>
  <c r="I106" i="1"/>
  <c r="J106" i="1"/>
  <c r="D107" i="1"/>
  <c r="E107" i="1"/>
  <c r="F107" i="1"/>
  <c r="G107" i="1"/>
  <c r="H107" i="1"/>
  <c r="I107" i="1"/>
  <c r="J107" i="1"/>
  <c r="E81" i="1"/>
  <c r="F81" i="1"/>
  <c r="G81" i="1"/>
  <c r="H81" i="1"/>
  <c r="I81" i="1"/>
  <c r="J81" i="1"/>
  <c r="D81" i="1"/>
  <c r="C8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4" i="1"/>
  <c r="S57" i="1"/>
  <c r="S56" i="1"/>
  <c r="S55" i="1"/>
  <c r="S54" i="1"/>
  <c r="S53" i="1"/>
  <c r="S49" i="1"/>
  <c r="S48" i="1"/>
  <c r="S47" i="1"/>
  <c r="S46" i="1"/>
  <c r="S42" i="1"/>
  <c r="S41" i="1"/>
  <c r="S40" i="1"/>
  <c r="S39" i="1"/>
  <c r="S35" i="1"/>
  <c r="S34" i="1"/>
  <c r="S26" i="1"/>
  <c r="S24" i="1"/>
  <c r="S23" i="1"/>
  <c r="S20" i="1"/>
  <c r="S19" i="1"/>
  <c r="S17" i="1"/>
  <c r="S16" i="1"/>
  <c r="S14" i="1"/>
  <c r="S13" i="1"/>
  <c r="S12" i="1"/>
  <c r="S10" i="1"/>
  <c r="S8" i="1"/>
  <c r="S7" i="1"/>
  <c r="S6" i="1"/>
  <c r="S5" i="1"/>
  <c r="S9" i="1"/>
  <c r="C52" i="1"/>
  <c r="C53" i="1"/>
  <c r="C54" i="1"/>
  <c r="C55" i="1"/>
  <c r="C5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G21" i="1"/>
  <c r="G22" i="1"/>
  <c r="D17" i="1"/>
  <c r="D28" i="1"/>
  <c r="E28" i="1"/>
  <c r="H28" i="1"/>
  <c r="I28" i="1"/>
  <c r="J28" i="1"/>
  <c r="D29" i="1"/>
  <c r="D18" i="1"/>
  <c r="D19" i="1"/>
  <c r="D20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D23" i="1"/>
  <c r="E34" i="1"/>
  <c r="F34" i="1"/>
  <c r="G34" i="1"/>
  <c r="H34" i="1"/>
  <c r="I34" i="1"/>
  <c r="J34" i="1"/>
  <c r="J23" i="1"/>
  <c r="E27" i="1"/>
  <c r="F27" i="1"/>
  <c r="G27" i="1"/>
  <c r="H27" i="1"/>
  <c r="I27" i="1"/>
  <c r="J27" i="1"/>
  <c r="D27" i="1"/>
  <c r="B30" i="1"/>
  <c r="B32" i="1"/>
  <c r="B34" i="1"/>
  <c r="B29" i="1"/>
  <c r="B31" i="1"/>
  <c r="B33" i="1"/>
  <c r="D26" i="1"/>
  <c r="E26" i="1"/>
  <c r="F26" i="1"/>
  <c r="G26" i="1"/>
  <c r="H26" i="1"/>
  <c r="I26" i="1"/>
  <c r="J26" i="1"/>
  <c r="E16" i="1"/>
  <c r="F16" i="1"/>
  <c r="G16" i="1"/>
  <c r="H16" i="1"/>
  <c r="I16" i="1"/>
  <c r="J16" i="1"/>
  <c r="D16" i="1"/>
  <c r="L5" i="1"/>
  <c r="M5" i="1"/>
  <c r="L4" i="1"/>
  <c r="N4" i="1"/>
  <c r="C19" i="1"/>
  <c r="C21" i="1"/>
  <c r="C23" i="1"/>
  <c r="B19" i="1"/>
  <c r="B21" i="1"/>
  <c r="B23" i="1"/>
  <c r="C18" i="1"/>
  <c r="C20" i="1"/>
  <c r="C22" i="1"/>
  <c r="B18" i="1"/>
  <c r="B20" i="1"/>
  <c r="B22" i="1"/>
  <c r="D15" i="1"/>
  <c r="E15" i="1"/>
  <c r="F15" i="1"/>
  <c r="G15" i="1"/>
  <c r="H15" i="1"/>
  <c r="I15" i="1"/>
  <c r="J15" i="1"/>
  <c r="D4" i="1"/>
  <c r="E4" i="1"/>
  <c r="F4" i="1"/>
  <c r="G4" i="1"/>
  <c r="H4" i="1"/>
  <c r="I4" i="1"/>
  <c r="J4" i="1"/>
  <c r="C82" i="1"/>
  <c r="E17" i="1"/>
  <c r="F28" i="1"/>
  <c r="G28" i="1"/>
  <c r="G23" i="1"/>
  <c r="F23" i="1"/>
  <c r="F22" i="1"/>
  <c r="F21" i="1"/>
  <c r="I23" i="1"/>
  <c r="E23" i="1"/>
  <c r="E22" i="1"/>
  <c r="E21" i="1"/>
  <c r="H23" i="1"/>
  <c r="D22" i="1"/>
  <c r="D21" i="1"/>
  <c r="I17" i="1"/>
  <c r="I18" i="1"/>
  <c r="I19" i="1"/>
  <c r="I20" i="1"/>
  <c r="I21" i="1"/>
  <c r="I22" i="1"/>
  <c r="H17" i="1"/>
  <c r="H18" i="1"/>
  <c r="H19" i="1"/>
  <c r="H20" i="1"/>
  <c r="H21" i="1"/>
  <c r="H22" i="1"/>
  <c r="F18" i="1"/>
  <c r="G17" i="1"/>
  <c r="G18" i="1"/>
  <c r="G19" i="1"/>
  <c r="G20" i="1"/>
  <c r="J17" i="1"/>
  <c r="J18" i="1"/>
  <c r="J19" i="1"/>
  <c r="J20" i="1"/>
  <c r="J21" i="1"/>
  <c r="J22" i="1"/>
  <c r="F17" i="1"/>
  <c r="F19" i="1"/>
  <c r="F20" i="1"/>
  <c r="E18" i="1"/>
  <c r="E19" i="1"/>
  <c r="E20" i="1"/>
  <c r="N5" i="1"/>
  <c r="Q5" i="1"/>
  <c r="L6" i="1"/>
  <c r="M4" i="1"/>
  <c r="Q4" i="1"/>
  <c r="D36" i="1"/>
  <c r="C8" i="1"/>
  <c r="C10" i="1"/>
  <c r="C12" i="1"/>
  <c r="C7" i="1"/>
  <c r="C9" i="1"/>
  <c r="C11" i="1"/>
  <c r="B8" i="1"/>
  <c r="B10" i="1"/>
  <c r="B12" i="1"/>
  <c r="B7" i="1"/>
  <c r="B9" i="1"/>
  <c r="B11" i="1"/>
  <c r="C83" i="1"/>
  <c r="R4" i="1"/>
  <c r="N6" i="1"/>
  <c r="M6" i="1"/>
  <c r="L7" i="1"/>
  <c r="O5" i="1"/>
  <c r="O4" i="1"/>
  <c r="C84" i="1"/>
  <c r="U50" i="1"/>
  <c r="U33" i="1"/>
  <c r="P4" i="1"/>
  <c r="S4" i="1"/>
  <c r="U52" i="1"/>
  <c r="U32" i="1"/>
  <c r="U51" i="1"/>
  <c r="P55" i="1"/>
  <c r="U54" i="1"/>
  <c r="P40" i="1"/>
  <c r="U8" i="1"/>
  <c r="P48" i="1"/>
  <c r="U42" i="1"/>
  <c r="P46" i="1"/>
  <c r="U6" i="1"/>
  <c r="U53" i="1"/>
  <c r="P5" i="1"/>
  <c r="P41" i="1"/>
  <c r="N7" i="1"/>
  <c r="L8" i="1"/>
  <c r="M7" i="1"/>
  <c r="O6" i="1"/>
  <c r="Q6" i="1"/>
  <c r="C85" i="1"/>
  <c r="P47" i="1"/>
  <c r="U49" i="1"/>
  <c r="P42" i="1"/>
  <c r="U7" i="1"/>
  <c r="P9" i="1"/>
  <c r="U57" i="1"/>
  <c r="P8" i="1"/>
  <c r="U47" i="1"/>
  <c r="P53" i="1"/>
  <c r="U9" i="1"/>
  <c r="U56" i="1"/>
  <c r="P6" i="1"/>
  <c r="U41" i="1"/>
  <c r="P10" i="1"/>
  <c r="U10" i="1"/>
  <c r="P39" i="1"/>
  <c r="P7" i="1"/>
  <c r="P54" i="1"/>
  <c r="U46" i="1"/>
  <c r="P56" i="1"/>
  <c r="U39" i="1"/>
  <c r="P49" i="1"/>
  <c r="U5" i="1"/>
  <c r="U48" i="1"/>
  <c r="U55" i="1"/>
  <c r="U40" i="1"/>
  <c r="P57" i="1"/>
  <c r="P11" i="1"/>
  <c r="S11" i="1"/>
  <c r="O7" i="1"/>
  <c r="Q7" i="1"/>
  <c r="M8" i="1"/>
  <c r="L9" i="1"/>
  <c r="N8" i="1"/>
  <c r="C86" i="1"/>
  <c r="U14" i="1"/>
  <c r="U12" i="1"/>
  <c r="P12" i="1"/>
  <c r="U17" i="1"/>
  <c r="P17" i="1"/>
  <c r="P14" i="1"/>
  <c r="U13" i="1"/>
  <c r="P13" i="1"/>
  <c r="U4" i="1"/>
  <c r="U16" i="1"/>
  <c r="P16" i="1"/>
  <c r="P15" i="1"/>
  <c r="S15" i="1"/>
  <c r="Q8" i="1"/>
  <c r="O8" i="1"/>
  <c r="M9" i="1"/>
  <c r="L10" i="1"/>
  <c r="N9" i="1"/>
  <c r="C87" i="1"/>
  <c r="P18" i="1"/>
  <c r="S18" i="1"/>
  <c r="P21" i="1"/>
  <c r="U19" i="1"/>
  <c r="P19" i="1"/>
  <c r="U11" i="1"/>
  <c r="P20" i="1"/>
  <c r="U20" i="1"/>
  <c r="P22" i="1"/>
  <c r="S22" i="1"/>
  <c r="Q9" i="1"/>
  <c r="O9" i="1"/>
  <c r="N10" i="1"/>
  <c r="M10" i="1"/>
  <c r="L11" i="1"/>
  <c r="C88" i="1"/>
  <c r="S21" i="1"/>
  <c r="U23" i="1"/>
  <c r="U15" i="1"/>
  <c r="U24" i="1"/>
  <c r="P24" i="1"/>
  <c r="P23" i="1"/>
  <c r="P25" i="1"/>
  <c r="S25" i="1"/>
  <c r="N11" i="1"/>
  <c r="M11" i="1"/>
  <c r="L12" i="1"/>
  <c r="O10" i="1"/>
  <c r="Q10" i="1"/>
  <c r="C89" i="1"/>
  <c r="U26" i="1"/>
  <c r="U18" i="1"/>
  <c r="P26" i="1"/>
  <c r="P27" i="1"/>
  <c r="M12" i="1"/>
  <c r="L13" i="1"/>
  <c r="N12" i="1"/>
  <c r="O11" i="1"/>
  <c r="Q11" i="1"/>
  <c r="C90" i="1"/>
  <c r="P28" i="1"/>
  <c r="S28" i="1"/>
  <c r="S27" i="1"/>
  <c r="P29" i="1"/>
  <c r="M13" i="1"/>
  <c r="L14" i="1"/>
  <c r="N13" i="1"/>
  <c r="Q12" i="1"/>
  <c r="O12" i="1"/>
  <c r="C91" i="1"/>
  <c r="U22" i="1"/>
  <c r="S29" i="1"/>
  <c r="U21" i="1"/>
  <c r="P30" i="1"/>
  <c r="S30" i="1"/>
  <c r="P31" i="1"/>
  <c r="N14" i="1"/>
  <c r="M14" i="1"/>
  <c r="L15" i="1"/>
  <c r="Q13" i="1"/>
  <c r="O13" i="1"/>
  <c r="C92" i="1"/>
  <c r="P32" i="1"/>
  <c r="S32" i="1"/>
  <c r="S31" i="1"/>
  <c r="P33" i="1"/>
  <c r="U25" i="1"/>
  <c r="N15" i="1"/>
  <c r="M15" i="1"/>
  <c r="L16" i="1"/>
  <c r="O14" i="1"/>
  <c r="Q14" i="1"/>
  <c r="C93" i="1"/>
  <c r="P34" i="1"/>
  <c r="P35" i="1"/>
  <c r="S33" i="1"/>
  <c r="U34" i="1"/>
  <c r="M16" i="1"/>
  <c r="L17" i="1"/>
  <c r="N16" i="1"/>
  <c r="O15" i="1"/>
  <c r="Q15" i="1"/>
  <c r="C94" i="1"/>
  <c r="U27" i="1"/>
  <c r="P36" i="1"/>
  <c r="S36" i="1"/>
  <c r="U35" i="1"/>
  <c r="U28" i="1"/>
  <c r="M17" i="1"/>
  <c r="L18" i="1"/>
  <c r="N17" i="1"/>
  <c r="Q16" i="1"/>
  <c r="O16" i="1"/>
  <c r="C95" i="1"/>
  <c r="P37" i="1"/>
  <c r="S37" i="1"/>
  <c r="U29" i="1"/>
  <c r="Q17" i="1"/>
  <c r="O17" i="1"/>
  <c r="N18" i="1"/>
  <c r="M18" i="1"/>
  <c r="L19" i="1"/>
  <c r="C96" i="1"/>
  <c r="P38" i="1"/>
  <c r="S38" i="1"/>
  <c r="U30" i="1"/>
  <c r="N19" i="1"/>
  <c r="L20" i="1"/>
  <c r="M19" i="1"/>
  <c r="O18" i="1"/>
  <c r="Q18" i="1"/>
  <c r="C97" i="1"/>
  <c r="P43" i="1"/>
  <c r="S43" i="1"/>
  <c r="U31" i="1"/>
  <c r="O19" i="1"/>
  <c r="Q19" i="1"/>
  <c r="M20" i="1"/>
  <c r="L21" i="1"/>
  <c r="N20" i="1"/>
  <c r="C98" i="1"/>
  <c r="P44" i="1"/>
  <c r="S44" i="1"/>
  <c r="U36" i="1"/>
  <c r="Q20" i="1"/>
  <c r="O20" i="1"/>
  <c r="M21" i="1"/>
  <c r="L22" i="1"/>
  <c r="N21" i="1"/>
  <c r="C99" i="1"/>
  <c r="P45" i="1"/>
  <c r="S45" i="1"/>
  <c r="U37" i="1"/>
  <c r="Q21" i="1"/>
  <c r="O21" i="1"/>
  <c r="N22" i="1"/>
  <c r="M22" i="1"/>
  <c r="L23" i="1"/>
  <c r="C100" i="1"/>
  <c r="P50" i="1"/>
  <c r="S50" i="1"/>
  <c r="U38" i="1"/>
  <c r="O22" i="1"/>
  <c r="Q22" i="1"/>
  <c r="N23" i="1"/>
  <c r="M23" i="1"/>
  <c r="L24" i="1"/>
  <c r="C101" i="1"/>
  <c r="P51" i="1"/>
  <c r="S51" i="1"/>
  <c r="U43" i="1"/>
  <c r="O23" i="1"/>
  <c r="Q23" i="1"/>
  <c r="M24" i="1"/>
  <c r="L25" i="1"/>
  <c r="N24" i="1"/>
  <c r="C102" i="1"/>
  <c r="P52" i="1"/>
  <c r="U44" i="1"/>
  <c r="M25" i="1"/>
  <c r="L26" i="1"/>
  <c r="N25" i="1"/>
  <c r="Q24" i="1"/>
  <c r="O24" i="1"/>
  <c r="C103" i="1"/>
  <c r="U45" i="1"/>
  <c r="S52" i="1"/>
  <c r="Q25" i="1"/>
  <c r="O25" i="1"/>
  <c r="N26" i="1"/>
  <c r="M26" i="1"/>
  <c r="L27" i="1"/>
  <c r="C104" i="1"/>
  <c r="N27" i="1"/>
  <c r="M27" i="1"/>
  <c r="L28" i="1"/>
  <c r="O26" i="1"/>
  <c r="Q26" i="1"/>
  <c r="C105" i="1"/>
  <c r="M28" i="1"/>
  <c r="L29" i="1"/>
  <c r="N28" i="1"/>
  <c r="O27" i="1"/>
  <c r="Q27" i="1"/>
  <c r="C106" i="1"/>
  <c r="M29" i="1"/>
  <c r="L30" i="1"/>
  <c r="N29" i="1"/>
  <c r="Q28" i="1"/>
  <c r="O28" i="1"/>
  <c r="C107" i="1"/>
  <c r="M30" i="1"/>
  <c r="L31" i="1"/>
  <c r="N30" i="1"/>
  <c r="Q29" i="1"/>
  <c r="O29" i="1"/>
  <c r="N31" i="1"/>
  <c r="M31" i="1"/>
  <c r="L32" i="1"/>
  <c r="O30" i="1"/>
  <c r="Q30" i="1"/>
  <c r="M32" i="1"/>
  <c r="L33" i="1"/>
  <c r="N32" i="1"/>
  <c r="O31" i="1"/>
  <c r="Q31" i="1"/>
  <c r="O32" i="1"/>
  <c r="Q32" i="1"/>
  <c r="M33" i="1"/>
  <c r="L34" i="1"/>
  <c r="N33" i="1"/>
  <c r="N34" i="1"/>
  <c r="M34" i="1"/>
  <c r="L35" i="1"/>
  <c r="Q33" i="1"/>
  <c r="O33" i="1"/>
  <c r="N35" i="1"/>
  <c r="M35" i="1"/>
  <c r="L36" i="1"/>
  <c r="O34" i="1"/>
  <c r="Q34" i="1"/>
  <c r="M36" i="1"/>
  <c r="L37" i="1"/>
  <c r="N36" i="1"/>
  <c r="O35" i="1"/>
  <c r="Q35" i="1"/>
  <c r="Q36" i="1"/>
  <c r="O36" i="1"/>
  <c r="M37" i="1"/>
  <c r="L38" i="1"/>
  <c r="N37" i="1"/>
  <c r="N38" i="1"/>
  <c r="M38" i="1"/>
  <c r="L39" i="1"/>
  <c r="Q37" i="1"/>
  <c r="O37" i="1"/>
  <c r="N39" i="1"/>
  <c r="M39" i="1"/>
  <c r="L40" i="1"/>
  <c r="O38" i="1"/>
  <c r="Q38" i="1"/>
  <c r="M40" i="1"/>
  <c r="L41" i="1"/>
  <c r="N40" i="1"/>
  <c r="O39" i="1"/>
  <c r="Q39" i="1"/>
  <c r="M41" i="1"/>
  <c r="L42" i="1"/>
  <c r="N41" i="1"/>
  <c r="Q40" i="1"/>
  <c r="O40" i="1"/>
  <c r="M42" i="1"/>
  <c r="L43" i="1"/>
  <c r="N42" i="1"/>
  <c r="Q41" i="1"/>
  <c r="O41" i="1"/>
  <c r="N43" i="1"/>
  <c r="L44" i="1"/>
  <c r="M43" i="1"/>
  <c r="O42" i="1"/>
  <c r="Q42" i="1"/>
  <c r="O43" i="1"/>
  <c r="Q43" i="1"/>
  <c r="M44" i="1"/>
  <c r="L45" i="1"/>
  <c r="N44" i="1"/>
  <c r="M45" i="1"/>
  <c r="L46" i="1"/>
  <c r="N45" i="1"/>
  <c r="O44" i="1"/>
  <c r="Q44" i="1"/>
  <c r="N46" i="1"/>
  <c r="M46" i="1"/>
  <c r="L47" i="1"/>
  <c r="Q45" i="1"/>
  <c r="O45" i="1"/>
  <c r="N47" i="1"/>
  <c r="M47" i="1"/>
  <c r="L48" i="1"/>
  <c r="O46" i="1"/>
  <c r="Q46" i="1"/>
  <c r="M48" i="1"/>
  <c r="L49" i="1"/>
  <c r="N48" i="1"/>
  <c r="O47" i="1"/>
  <c r="Q47" i="1"/>
  <c r="O48" i="1"/>
  <c r="Q48" i="1"/>
  <c r="M49" i="1"/>
  <c r="L50" i="1"/>
  <c r="N49" i="1"/>
  <c r="M50" i="1"/>
  <c r="L51" i="1"/>
  <c r="N50" i="1"/>
  <c r="Q49" i="1"/>
  <c r="O49" i="1"/>
  <c r="O50" i="1"/>
  <c r="Q50" i="1"/>
  <c r="N51" i="1"/>
  <c r="M51" i="1"/>
  <c r="L52" i="1"/>
  <c r="M52" i="1"/>
  <c r="L53" i="1"/>
  <c r="N52" i="1"/>
  <c r="O51" i="1"/>
  <c r="Q51" i="1"/>
  <c r="M53" i="1"/>
  <c r="L54" i="1"/>
  <c r="N53" i="1"/>
  <c r="O52" i="1"/>
  <c r="Q52" i="1"/>
  <c r="Q53" i="1"/>
  <c r="O53" i="1"/>
  <c r="M54" i="1"/>
  <c r="L55" i="1"/>
  <c r="N54" i="1"/>
  <c r="N55" i="1"/>
  <c r="M55" i="1"/>
  <c r="L56" i="1"/>
  <c r="O54" i="1"/>
  <c r="Q54" i="1"/>
  <c r="M56" i="1"/>
  <c r="L57" i="1"/>
  <c r="N56" i="1"/>
  <c r="O55" i="1"/>
  <c r="Q55" i="1"/>
  <c r="O56" i="1"/>
  <c r="Q56" i="1"/>
  <c r="M57" i="1"/>
  <c r="N57" i="1"/>
  <c r="Q57" i="1"/>
  <c r="O57" i="1"/>
</calcChain>
</file>

<file path=xl/sharedStrings.xml><?xml version="1.0" encoding="utf-8"?>
<sst xmlns="http://schemas.openxmlformats.org/spreadsheetml/2006/main" count="76" uniqueCount="46">
  <si>
    <t>w</t>
  </si>
  <si>
    <t>b</t>
  </si>
  <si>
    <t>e2e4</t>
  </si>
  <si>
    <t>e7e5</t>
  </si>
  <si>
    <t>g1f3</t>
  </si>
  <si>
    <t>g8f6</t>
  </si>
  <si>
    <t>b8c6</t>
  </si>
  <si>
    <t>c7c5</t>
  </si>
  <si>
    <t>d7d6</t>
  </si>
  <si>
    <t>d2d4</t>
  </si>
  <si>
    <t>c5d4</t>
  </si>
  <si>
    <t>f1b6</t>
  </si>
  <si>
    <t>f1c5</t>
  </si>
  <si>
    <t>e7e6</t>
  </si>
  <si>
    <t>f3d4</t>
  </si>
  <si>
    <t>f2f4</t>
  </si>
  <si>
    <t>e5f4</t>
  </si>
  <si>
    <t>Options</t>
  </si>
  <si>
    <t>Position (sequence of moves)</t>
  </si>
  <si>
    <t>e2e4.e7e5</t>
  </si>
  <si>
    <t>e2e4.e7e5_g1f3</t>
  </si>
  <si>
    <t>e2e4.e7e5_g1f3.b8c6</t>
  </si>
  <si>
    <t>line</t>
  </si>
  <si>
    <t>ROW</t>
  </si>
  <si>
    <t>COL</t>
  </si>
  <si>
    <t>lines</t>
  </si>
  <si>
    <t>counter</t>
  </si>
  <si>
    <t>after</t>
  </si>
  <si>
    <t>poss moves</t>
  </si>
  <si>
    <t>array pos</t>
  </si>
  <si>
    <t>array index</t>
  </si>
  <si>
    <t>point to array index</t>
  </si>
  <si>
    <t>index</t>
  </si>
  <si>
    <t>move</t>
  </si>
  <si>
    <t>array pos lookup</t>
  </si>
  <si>
    <t>point to</t>
  </si>
  <si>
    <t>each move needs two associated ints, how many moves there are after it and where in openingbook[][] they are stroed</t>
  </si>
  <si>
    <t>int openingbookRefs[x][2]</t>
  </si>
  <si>
    <t>x</t>
  </si>
  <si>
    <t>(also need those two values for move zero)</t>
  </si>
  <si>
    <t>nextmovesx</t>
  </si>
  <si>
    <t>d7d5</t>
  </si>
  <si>
    <t>char openingbook[x][5]</t>
  </si>
  <si>
    <t>store as long list of x moves (actually a 2d array to use char data type rather than strings). Need 5 for null terminate</t>
  </si>
  <si>
    <t>char openingbook[6][5]=(</t>
  </si>
  <si>
    <t>moves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</si>
</sst>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7"/>
  <sheetViews>
    <sheetView tabSelected="1" topLeftCell="A28" workbookViewId="0">
      <selection activeCell="J56" sqref="J56"/>
    </sheetView>
  </sheetViews>
  <sheetFormatPr defaultRowHeight="14.6" x14ac:dyDescent="0.4"/>
  <sheetData>
    <row r="2" spans="2:21" x14ac:dyDescent="0.4">
      <c r="L2" t="s">
        <v>25</v>
      </c>
      <c r="M2" s="4">
        <v>7</v>
      </c>
    </row>
    <row r="3" spans="2:21" x14ac:dyDescent="0.4">
      <c r="D3" t="s">
        <v>22</v>
      </c>
      <c r="L3" t="s">
        <v>26</v>
      </c>
      <c r="M3" t="s">
        <v>23</v>
      </c>
      <c r="N3" t="s">
        <v>24</v>
      </c>
      <c r="O3" t="s">
        <v>27</v>
      </c>
      <c r="P3" t="s">
        <v>30</v>
      </c>
      <c r="Q3" t="s">
        <v>28</v>
      </c>
      <c r="S3" t="s">
        <v>29</v>
      </c>
      <c r="T3" t="s">
        <v>34</v>
      </c>
      <c r="U3" t="s">
        <v>31</v>
      </c>
    </row>
    <row r="4" spans="2:21" x14ac:dyDescent="0.4">
      <c r="D4">
        <f>+C4+1</f>
        <v>1</v>
      </c>
      <c r="E4">
        <f>+D4+1</f>
        <v>2</v>
      </c>
      <c r="F4">
        <f t="shared" ref="F4:J4" si="0">+E4+1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L4">
        <f>SUM(L3)+1</f>
        <v>1</v>
      </c>
      <c r="M4">
        <f>QUOTIENT(L4-1,$M$2)+1</f>
        <v>1</v>
      </c>
      <c r="N4">
        <f>MOD(L4-1,$M$2)+1</f>
        <v>1</v>
      </c>
      <c r="O4" t="str">
        <f>INDEX($D$16:$J$23,M4,N4)</f>
        <v/>
      </c>
      <c r="P4">
        <f>IF(COUNTIF(O$3:O4,O4)&gt;1,INDEX(P$3:P4,MATCH(O4,O$3:O4,0)),MAX(P$3:P3)+1)</f>
        <v>1</v>
      </c>
      <c r="Q4" t="str">
        <f>INDEX($D$5:$J$12,M4,N4)</f>
        <v>e2e4</v>
      </c>
      <c r="R4" t="str">
        <f>IF(Q4=0,"",Q4)</f>
        <v>e2e4</v>
      </c>
      <c r="S4">
        <f>IF(Q4=0,0,SUMPRODUCT((P$3:P3=P4)*(Q$3:Q3&lt;&gt;0))+1)</f>
        <v>1</v>
      </c>
      <c r="T4" t="str">
        <f>P4&amp;"_"&amp;S4</f>
        <v>1_1</v>
      </c>
      <c r="U4">
        <f t="shared" ref="U4:U11" si="1">INDEX(P:P,MATCH(O4&amp;R4,O:O,0))</f>
        <v>2</v>
      </c>
    </row>
    <row r="5" spans="2:21" x14ac:dyDescent="0.4">
      <c r="B5">
        <v>1</v>
      </c>
      <c r="C5" t="s">
        <v>0</v>
      </c>
      <c r="D5" s="1" t="s">
        <v>2</v>
      </c>
      <c r="E5" s="2"/>
      <c r="F5" s="2"/>
      <c r="G5" s="2"/>
      <c r="H5" s="2"/>
      <c r="I5" s="2"/>
      <c r="J5" s="2"/>
      <c r="L5">
        <f t="shared" ref="L5:L57" si="2">SUM(L4)+1</f>
        <v>2</v>
      </c>
      <c r="M5">
        <f t="shared" ref="M5:M57" si="3">QUOTIENT(L5-1,$M$2)+1</f>
        <v>1</v>
      </c>
      <c r="N5">
        <f t="shared" ref="N5:N57" si="4">MOD(L5-1,$M$2)+1</f>
        <v>2</v>
      </c>
      <c r="O5" t="str">
        <f t="shared" ref="O5:O57" si="5">INDEX($D$16:$J$23,M5,N5)</f>
        <v/>
      </c>
      <c r="P5">
        <f>IF(COUNTIF(O$3:O5,O5)&gt;1,INDEX(P$3:P5,MATCH(O5,O$3:O5,0)),MAX(P$3:P4)+1)</f>
        <v>1</v>
      </c>
      <c r="Q5">
        <f t="shared" ref="Q5:Q57" si="6">INDEX($D$5:$J$12,M5,N5)</f>
        <v>0</v>
      </c>
      <c r="R5" t="str">
        <f t="shared" ref="R5:R57" si="7">IF(Q5=0,"",Q5)</f>
        <v/>
      </c>
      <c r="S5">
        <f>IF(Q5=0,0,SUMPRODUCT((P$3:P4=P5)*(Q$3:Q4&lt;&gt;0))+1)</f>
        <v>0</v>
      </c>
      <c r="T5" t="str">
        <f t="shared" ref="T5:T57" si="8">P5&amp;"_"&amp;S5</f>
        <v>1_0</v>
      </c>
      <c r="U5">
        <f t="shared" si="1"/>
        <v>1</v>
      </c>
    </row>
    <row r="6" spans="2:21" x14ac:dyDescent="0.4">
      <c r="B6">
        <v>1</v>
      </c>
      <c r="C6" t="s">
        <v>1</v>
      </c>
      <c r="D6" s="1" t="s">
        <v>3</v>
      </c>
      <c r="E6" s="2"/>
      <c r="F6" s="2"/>
      <c r="G6" s="2"/>
      <c r="H6" s="1" t="s">
        <v>7</v>
      </c>
      <c r="I6" s="2"/>
      <c r="J6" s="2"/>
      <c r="L6">
        <f t="shared" si="2"/>
        <v>3</v>
      </c>
      <c r="M6">
        <f t="shared" si="3"/>
        <v>1</v>
      </c>
      <c r="N6">
        <f t="shared" si="4"/>
        <v>3</v>
      </c>
      <c r="O6" t="str">
        <f t="shared" si="5"/>
        <v/>
      </c>
      <c r="P6">
        <f>IF(COUNTIF(O$3:O6,O6)&gt;1,INDEX(P$3:P6,MATCH(O6,O$3:O6,0)),MAX(P$3:P5)+1)</f>
        <v>1</v>
      </c>
      <c r="Q6">
        <f t="shared" si="6"/>
        <v>0</v>
      </c>
      <c r="R6" t="str">
        <f t="shared" si="7"/>
        <v/>
      </c>
      <c r="S6">
        <f>IF(Q6=0,0,SUMPRODUCT((P$3:P5=P6)*(Q$3:Q5&lt;&gt;0))+1)</f>
        <v>0</v>
      </c>
      <c r="T6" t="str">
        <f t="shared" si="8"/>
        <v>1_0</v>
      </c>
      <c r="U6">
        <f t="shared" si="1"/>
        <v>1</v>
      </c>
    </row>
    <row r="7" spans="2:21" x14ac:dyDescent="0.4">
      <c r="B7">
        <f>+B5+1</f>
        <v>2</v>
      </c>
      <c r="C7" t="str">
        <f>C5</f>
        <v>w</v>
      </c>
      <c r="D7" s="1" t="s">
        <v>4</v>
      </c>
      <c r="E7" s="2"/>
      <c r="F7" s="2"/>
      <c r="G7" s="1" t="s">
        <v>15</v>
      </c>
      <c r="H7" s="1" t="s">
        <v>4</v>
      </c>
      <c r="I7" s="2"/>
      <c r="J7" s="2"/>
      <c r="L7">
        <f t="shared" si="2"/>
        <v>4</v>
      </c>
      <c r="M7">
        <f t="shared" si="3"/>
        <v>1</v>
      </c>
      <c r="N7">
        <f t="shared" si="4"/>
        <v>4</v>
      </c>
      <c r="O7" t="str">
        <f t="shared" si="5"/>
        <v/>
      </c>
      <c r="P7">
        <f>IF(COUNTIF(O$3:O7,O7)&gt;1,INDEX(P$3:P7,MATCH(O7,O$3:O7,0)),MAX(P$3:P6)+1)</f>
        <v>1</v>
      </c>
      <c r="Q7">
        <f t="shared" si="6"/>
        <v>0</v>
      </c>
      <c r="R7" t="str">
        <f t="shared" si="7"/>
        <v/>
      </c>
      <c r="S7">
        <f>IF(Q7=0,0,SUMPRODUCT((P$3:P6=P7)*(Q$3:Q6&lt;&gt;0))+1)</f>
        <v>0</v>
      </c>
      <c r="T7" t="str">
        <f t="shared" si="8"/>
        <v>1_0</v>
      </c>
      <c r="U7">
        <f t="shared" si="1"/>
        <v>1</v>
      </c>
    </row>
    <row r="8" spans="2:21" x14ac:dyDescent="0.4">
      <c r="B8">
        <f t="shared" ref="B8:B12" si="9">+B6+1</f>
        <v>2</v>
      </c>
      <c r="C8" t="str">
        <f t="shared" ref="C8:C12" si="10">C6</f>
        <v>b</v>
      </c>
      <c r="D8" s="1" t="s">
        <v>6</v>
      </c>
      <c r="E8" s="2"/>
      <c r="F8" s="1" t="s">
        <v>5</v>
      </c>
      <c r="G8" s="1" t="s">
        <v>16</v>
      </c>
      <c r="H8" s="1" t="s">
        <v>8</v>
      </c>
      <c r="I8" s="1" t="s">
        <v>6</v>
      </c>
      <c r="J8" s="1" t="s">
        <v>13</v>
      </c>
      <c r="L8">
        <f t="shared" si="2"/>
        <v>5</v>
      </c>
      <c r="M8">
        <f t="shared" si="3"/>
        <v>1</v>
      </c>
      <c r="N8">
        <f t="shared" si="4"/>
        <v>5</v>
      </c>
      <c r="O8" t="str">
        <f t="shared" si="5"/>
        <v/>
      </c>
      <c r="P8">
        <f>IF(COUNTIF(O$3:O8,O8)&gt;1,INDEX(P$3:P8,MATCH(O8,O$3:O8,0)),MAX(P$3:P7)+1)</f>
        <v>1</v>
      </c>
      <c r="Q8">
        <f t="shared" si="6"/>
        <v>0</v>
      </c>
      <c r="R8" t="str">
        <f t="shared" si="7"/>
        <v/>
      </c>
      <c r="S8">
        <f>IF(Q8=0,0,SUMPRODUCT((P$3:P7=P8)*(Q$3:Q7&lt;&gt;0))+1)</f>
        <v>0</v>
      </c>
      <c r="T8" t="str">
        <f t="shared" si="8"/>
        <v>1_0</v>
      </c>
      <c r="U8">
        <f t="shared" si="1"/>
        <v>1</v>
      </c>
    </row>
    <row r="9" spans="2:21" x14ac:dyDescent="0.4">
      <c r="B9">
        <f t="shared" si="9"/>
        <v>3</v>
      </c>
      <c r="C9" t="str">
        <f t="shared" si="10"/>
        <v>w</v>
      </c>
      <c r="D9" s="1" t="s">
        <v>11</v>
      </c>
      <c r="E9" s="1" t="s">
        <v>12</v>
      </c>
      <c r="H9" s="1" t="s">
        <v>9</v>
      </c>
      <c r="I9" s="1" t="s">
        <v>9</v>
      </c>
      <c r="J9" s="1" t="s">
        <v>9</v>
      </c>
      <c r="L9">
        <f t="shared" si="2"/>
        <v>6</v>
      </c>
      <c r="M9">
        <f t="shared" si="3"/>
        <v>1</v>
      </c>
      <c r="N9">
        <f t="shared" si="4"/>
        <v>6</v>
      </c>
      <c r="O9" t="str">
        <f t="shared" si="5"/>
        <v/>
      </c>
      <c r="P9">
        <f>IF(COUNTIF(O$3:O9,O9)&gt;1,INDEX(P$3:P9,MATCH(O9,O$3:O9,0)),MAX(P$3:P8)+1)</f>
        <v>1</v>
      </c>
      <c r="Q9">
        <f t="shared" si="6"/>
        <v>0</v>
      </c>
      <c r="R9" t="str">
        <f t="shared" si="7"/>
        <v/>
      </c>
      <c r="S9">
        <f>IF(Q9=0,0,SUMPRODUCT((P$3:P8=P9)*(Q$3:Q8&lt;&gt;0))+1)</f>
        <v>0</v>
      </c>
      <c r="T9" t="str">
        <f t="shared" si="8"/>
        <v>1_0</v>
      </c>
      <c r="U9">
        <f t="shared" si="1"/>
        <v>1</v>
      </c>
    </row>
    <row r="10" spans="2:21" x14ac:dyDescent="0.4">
      <c r="B10">
        <f t="shared" si="9"/>
        <v>3</v>
      </c>
      <c r="C10" t="str">
        <f t="shared" si="10"/>
        <v>b</v>
      </c>
      <c r="H10" s="1" t="s">
        <v>10</v>
      </c>
      <c r="I10" s="1" t="s">
        <v>10</v>
      </c>
      <c r="J10" s="1" t="s">
        <v>10</v>
      </c>
      <c r="L10">
        <f t="shared" si="2"/>
        <v>7</v>
      </c>
      <c r="M10">
        <f t="shared" si="3"/>
        <v>1</v>
      </c>
      <c r="N10">
        <f t="shared" si="4"/>
        <v>7</v>
      </c>
      <c r="O10" t="str">
        <f t="shared" si="5"/>
        <v/>
      </c>
      <c r="P10">
        <f>IF(COUNTIF(O$3:O10,O10)&gt;1,INDEX(P$3:P10,MATCH(O10,O$3:O10,0)),MAX(P$3:P9)+1)</f>
        <v>1</v>
      </c>
      <c r="Q10">
        <f t="shared" si="6"/>
        <v>0</v>
      </c>
      <c r="R10" t="str">
        <f t="shared" si="7"/>
        <v/>
      </c>
      <c r="S10">
        <f>IF(Q10=0,0,SUMPRODUCT((P$3:P9=P10)*(Q$3:Q9&lt;&gt;0))+1)</f>
        <v>0</v>
      </c>
      <c r="T10" t="str">
        <f t="shared" si="8"/>
        <v>1_0</v>
      </c>
      <c r="U10">
        <f t="shared" si="1"/>
        <v>1</v>
      </c>
    </row>
    <row r="11" spans="2:21" x14ac:dyDescent="0.4">
      <c r="B11">
        <f t="shared" si="9"/>
        <v>4</v>
      </c>
      <c r="C11" t="str">
        <f t="shared" si="10"/>
        <v>w</v>
      </c>
      <c r="H11" s="1" t="s">
        <v>14</v>
      </c>
      <c r="I11" s="1" t="s">
        <v>14</v>
      </c>
      <c r="J11" s="1" t="s">
        <v>14</v>
      </c>
      <c r="L11">
        <f t="shared" si="2"/>
        <v>8</v>
      </c>
      <c r="M11">
        <f t="shared" si="3"/>
        <v>2</v>
      </c>
      <c r="N11">
        <f t="shared" si="4"/>
        <v>1</v>
      </c>
      <c r="O11" t="str">
        <f t="shared" si="5"/>
        <v>e2e4</v>
      </c>
      <c r="P11">
        <f>IF(COUNTIF(O$3:O11,O11)&gt;1,INDEX(P$3:P11,MATCH(O11,O$3:O11,0)),MAX(P$3:P10)+1)</f>
        <v>2</v>
      </c>
      <c r="Q11" t="str">
        <f t="shared" si="6"/>
        <v>e7e5</v>
      </c>
      <c r="R11" t="str">
        <f t="shared" si="7"/>
        <v>e7e5</v>
      </c>
      <c r="S11">
        <f>IF(Q11=0,0,SUMPRODUCT((P$3:P10=P11)*(Q$3:Q10&lt;&gt;0))+1)</f>
        <v>1</v>
      </c>
      <c r="T11" t="str">
        <f t="shared" si="8"/>
        <v>2_1</v>
      </c>
      <c r="U11">
        <f t="shared" si="1"/>
        <v>3</v>
      </c>
    </row>
    <row r="12" spans="2:21" x14ac:dyDescent="0.4">
      <c r="B12">
        <f t="shared" si="9"/>
        <v>4</v>
      </c>
      <c r="C12" t="str">
        <f t="shared" si="10"/>
        <v>b</v>
      </c>
      <c r="L12">
        <f t="shared" si="2"/>
        <v>9</v>
      </c>
      <c r="M12">
        <f t="shared" si="3"/>
        <v>2</v>
      </c>
      <c r="N12">
        <f t="shared" si="4"/>
        <v>2</v>
      </c>
      <c r="O12" t="str">
        <f t="shared" si="5"/>
        <v>e2e4</v>
      </c>
      <c r="P12">
        <f>IF(COUNTIF(O$3:O12,O12)&gt;1,INDEX(P$3:P12,MATCH(O12,O$3:O12,0)),MAX(P$3:P11)+1)</f>
        <v>2</v>
      </c>
      <c r="Q12">
        <f t="shared" si="6"/>
        <v>0</v>
      </c>
      <c r="R12" t="str">
        <f t="shared" si="7"/>
        <v/>
      </c>
      <c r="S12">
        <f>IF(Q12=0,0,SUMPRODUCT((P$3:P11=P12)*(Q$3:Q11&lt;&gt;0))+1)</f>
        <v>0</v>
      </c>
      <c r="T12" t="str">
        <f t="shared" si="8"/>
        <v>2_0</v>
      </c>
      <c r="U12">
        <f t="shared" ref="U12:U57" si="11">INDEX(P:P,MATCH(O12&amp;R12,O:O,0))</f>
        <v>2</v>
      </c>
    </row>
    <row r="13" spans="2:21" x14ac:dyDescent="0.4">
      <c r="L13">
        <f t="shared" si="2"/>
        <v>10</v>
      </c>
      <c r="M13">
        <f t="shared" si="3"/>
        <v>2</v>
      </c>
      <c r="N13">
        <f t="shared" si="4"/>
        <v>3</v>
      </c>
      <c r="O13" t="str">
        <f t="shared" si="5"/>
        <v>e2e4</v>
      </c>
      <c r="P13">
        <f>IF(COUNTIF(O$3:O13,O13)&gt;1,INDEX(P$3:P13,MATCH(O13,O$3:O13,0)),MAX(P$3:P12)+1)</f>
        <v>2</v>
      </c>
      <c r="Q13">
        <f t="shared" si="6"/>
        <v>0</v>
      </c>
      <c r="R13" t="str">
        <f t="shared" si="7"/>
        <v/>
      </c>
      <c r="S13">
        <f>IF(Q13=0,0,SUMPRODUCT((P$3:P12=P13)*(Q$3:Q12&lt;&gt;0))+1)</f>
        <v>0</v>
      </c>
      <c r="T13" t="str">
        <f t="shared" si="8"/>
        <v>2_0</v>
      </c>
      <c r="U13">
        <f t="shared" si="11"/>
        <v>2</v>
      </c>
    </row>
    <row r="14" spans="2:21" x14ac:dyDescent="0.4">
      <c r="D14" t="s">
        <v>22</v>
      </c>
      <c r="L14">
        <f t="shared" si="2"/>
        <v>11</v>
      </c>
      <c r="M14">
        <f t="shared" si="3"/>
        <v>2</v>
      </c>
      <c r="N14">
        <f t="shared" si="4"/>
        <v>4</v>
      </c>
      <c r="O14" t="str">
        <f t="shared" si="5"/>
        <v>e2e4</v>
      </c>
      <c r="P14">
        <f>IF(COUNTIF(O$3:O14,O14)&gt;1,INDEX(P$3:P14,MATCH(O14,O$3:O14,0)),MAX(P$3:P13)+1)</f>
        <v>2</v>
      </c>
      <c r="Q14">
        <f t="shared" si="6"/>
        <v>0</v>
      </c>
      <c r="R14" t="str">
        <f t="shared" si="7"/>
        <v/>
      </c>
      <c r="S14">
        <f>IF(Q14=0,0,SUMPRODUCT((P$3:P13=P14)*(Q$3:Q13&lt;&gt;0))+1)</f>
        <v>0</v>
      </c>
      <c r="T14" t="str">
        <f t="shared" si="8"/>
        <v>2_0</v>
      </c>
      <c r="U14">
        <f t="shared" si="11"/>
        <v>2</v>
      </c>
    </row>
    <row r="15" spans="2:21" x14ac:dyDescent="0.4">
      <c r="D15">
        <f>+C15+1</f>
        <v>1</v>
      </c>
      <c r="E15">
        <f>+D15+1</f>
        <v>2</v>
      </c>
      <c r="F15">
        <f t="shared" ref="F15:J15" si="12">+E15+1</f>
        <v>3</v>
      </c>
      <c r="G15">
        <f t="shared" si="12"/>
        <v>4</v>
      </c>
      <c r="H15">
        <f t="shared" si="12"/>
        <v>5</v>
      </c>
      <c r="I15">
        <f t="shared" si="12"/>
        <v>6</v>
      </c>
      <c r="J15">
        <f t="shared" si="12"/>
        <v>7</v>
      </c>
      <c r="L15">
        <f t="shared" si="2"/>
        <v>12</v>
      </c>
      <c r="M15">
        <f t="shared" si="3"/>
        <v>2</v>
      </c>
      <c r="N15">
        <f t="shared" si="4"/>
        <v>5</v>
      </c>
      <c r="O15" t="str">
        <f t="shared" si="5"/>
        <v>e2e4</v>
      </c>
      <c r="P15">
        <f>IF(COUNTIF(O$3:O15,O15)&gt;1,INDEX(P$3:P15,MATCH(O15,O$3:O15,0)),MAX(P$3:P14)+1)</f>
        <v>2</v>
      </c>
      <c r="Q15" t="str">
        <f t="shared" si="6"/>
        <v>c7c5</v>
      </c>
      <c r="R15" t="str">
        <f t="shared" si="7"/>
        <v>c7c5</v>
      </c>
      <c r="S15">
        <f>IF(Q15=0,0,SUMPRODUCT((P$3:P14=P15)*(Q$3:Q14&lt;&gt;0))+1)</f>
        <v>2</v>
      </c>
      <c r="T15" t="str">
        <f t="shared" si="8"/>
        <v>2_2</v>
      </c>
      <c r="U15">
        <f t="shared" si="11"/>
        <v>4</v>
      </c>
    </row>
    <row r="16" spans="2:21" x14ac:dyDescent="0.4">
      <c r="B16">
        <v>1</v>
      </c>
      <c r="C16" t="s">
        <v>0</v>
      </c>
      <c r="D16" s="3" t="str">
        <f>""</f>
        <v/>
      </c>
      <c r="E16" s="3" t="str">
        <f>""</f>
        <v/>
      </c>
      <c r="F16" s="3" t="str">
        <f>""</f>
        <v/>
      </c>
      <c r="G16" s="3" t="str">
        <f>""</f>
        <v/>
      </c>
      <c r="H16" s="3" t="str">
        <f>""</f>
        <v/>
      </c>
      <c r="I16" s="3" t="str">
        <f>""</f>
        <v/>
      </c>
      <c r="J16" s="3" t="str">
        <f>""</f>
        <v/>
      </c>
      <c r="L16">
        <f t="shared" si="2"/>
        <v>13</v>
      </c>
      <c r="M16">
        <f t="shared" si="3"/>
        <v>2</v>
      </c>
      <c r="N16">
        <f t="shared" si="4"/>
        <v>6</v>
      </c>
      <c r="O16" t="str">
        <f t="shared" si="5"/>
        <v>e2e4</v>
      </c>
      <c r="P16">
        <f>IF(COUNTIF(O$3:O16,O16)&gt;1,INDEX(P$3:P16,MATCH(O16,O$3:O16,0)),MAX(P$3:P15)+1)</f>
        <v>2</v>
      </c>
      <c r="Q16">
        <f t="shared" si="6"/>
        <v>0</v>
      </c>
      <c r="R16" t="str">
        <f t="shared" si="7"/>
        <v/>
      </c>
      <c r="S16">
        <f>IF(Q16=0,0,SUMPRODUCT((P$3:P15=P16)*(Q$3:Q15&lt;&gt;0))+1)</f>
        <v>0</v>
      </c>
      <c r="T16" t="str">
        <f t="shared" si="8"/>
        <v>2_0</v>
      </c>
      <c r="U16">
        <f t="shared" si="11"/>
        <v>2</v>
      </c>
    </row>
    <row r="17" spans="2:21" x14ac:dyDescent="0.4">
      <c r="B17">
        <v>1</v>
      </c>
      <c r="C17" t="s">
        <v>1</v>
      </c>
      <c r="D17" s="3" t="str">
        <f>IF(D28=0,"",D16&amp;D27)</f>
        <v>e2e4</v>
      </c>
      <c r="E17" s="3" t="str">
        <f t="shared" ref="E17:J17" si="13">IF(E28=0,"",E16&amp;E27)</f>
        <v>e2e4</v>
      </c>
      <c r="F17" s="3" t="str">
        <f t="shared" si="13"/>
        <v>e2e4</v>
      </c>
      <c r="G17" s="3" t="str">
        <f t="shared" si="13"/>
        <v>e2e4</v>
      </c>
      <c r="H17" s="3" t="str">
        <f t="shared" si="13"/>
        <v>e2e4</v>
      </c>
      <c r="I17" s="3" t="str">
        <f t="shared" si="13"/>
        <v>e2e4</v>
      </c>
      <c r="J17" s="3" t="str">
        <f t="shared" si="13"/>
        <v>e2e4</v>
      </c>
      <c r="L17">
        <f t="shared" si="2"/>
        <v>14</v>
      </c>
      <c r="M17">
        <f t="shared" si="3"/>
        <v>2</v>
      </c>
      <c r="N17">
        <f t="shared" si="4"/>
        <v>7</v>
      </c>
      <c r="O17" t="str">
        <f t="shared" si="5"/>
        <v>e2e4</v>
      </c>
      <c r="P17">
        <f>IF(COUNTIF(O$3:O17,O17)&gt;1,INDEX(P$3:P17,MATCH(O17,O$3:O17,0)),MAX(P$3:P16)+1)</f>
        <v>2</v>
      </c>
      <c r="Q17">
        <f t="shared" si="6"/>
        <v>0</v>
      </c>
      <c r="R17" t="str">
        <f t="shared" si="7"/>
        <v/>
      </c>
      <c r="S17">
        <f>IF(Q17=0,0,SUMPRODUCT((P$3:P16=P17)*(Q$3:Q16&lt;&gt;0))+1)</f>
        <v>0</v>
      </c>
      <c r="T17" t="str">
        <f t="shared" si="8"/>
        <v>2_0</v>
      </c>
      <c r="U17">
        <f t="shared" si="11"/>
        <v>2</v>
      </c>
    </row>
    <row r="18" spans="2:21" x14ac:dyDescent="0.4">
      <c r="B18">
        <f>+B16+1</f>
        <v>2</v>
      </c>
      <c r="C18" t="str">
        <f>C16</f>
        <v>w</v>
      </c>
      <c r="D18" s="3" t="str">
        <f t="shared" ref="D18:D23" si="14">IF(D29=0,"",D17&amp;D28)</f>
        <v>e2e4e7e5</v>
      </c>
      <c r="E18" s="3" t="str">
        <f t="shared" ref="E18:E23" si="15">IF(E29=0,"",E17&amp;E28)</f>
        <v>e2e4e7e5</v>
      </c>
      <c r="F18" s="3" t="str">
        <f t="shared" ref="F18:F23" si="16">IF(F29=0,"",F17&amp;F28)</f>
        <v>e2e4e7e5</v>
      </c>
      <c r="G18" s="3" t="str">
        <f t="shared" ref="G18:G23" si="17">IF(G29=0,"",G17&amp;G28)</f>
        <v>e2e4e7e5</v>
      </c>
      <c r="H18" s="3" t="str">
        <f t="shared" ref="H18:H23" si="18">IF(H29=0,"",H17&amp;H28)</f>
        <v>e2e4c7c5</v>
      </c>
      <c r="I18" s="3" t="str">
        <f t="shared" ref="I18:I23" si="19">IF(I29=0,"",I17&amp;I28)</f>
        <v>e2e4c7c5</v>
      </c>
      <c r="J18" s="3" t="str">
        <f t="shared" ref="J18:J23" si="20">IF(J29=0,"",J17&amp;J28)</f>
        <v>e2e4c7c5</v>
      </c>
      <c r="L18">
        <f t="shared" si="2"/>
        <v>15</v>
      </c>
      <c r="M18">
        <f t="shared" si="3"/>
        <v>3</v>
      </c>
      <c r="N18">
        <f t="shared" si="4"/>
        <v>1</v>
      </c>
      <c r="O18" t="str">
        <f t="shared" si="5"/>
        <v>e2e4e7e5</v>
      </c>
      <c r="P18">
        <f>IF(COUNTIF(O$3:O18,O18)&gt;1,INDEX(P$3:P18,MATCH(O18,O$3:O18,0)),MAX(P$3:P17)+1)</f>
        <v>3</v>
      </c>
      <c r="Q18" t="str">
        <f t="shared" si="6"/>
        <v>g1f3</v>
      </c>
      <c r="R18" t="str">
        <f t="shared" si="7"/>
        <v>g1f3</v>
      </c>
      <c r="S18">
        <f>IF(Q18=0,0,SUMPRODUCT((P$3:P17=P18)*(Q$3:Q17&lt;&gt;0))+1)</f>
        <v>1</v>
      </c>
      <c r="T18" t="str">
        <f t="shared" si="8"/>
        <v>3_1</v>
      </c>
      <c r="U18">
        <f t="shared" si="11"/>
        <v>5</v>
      </c>
    </row>
    <row r="19" spans="2:21" x14ac:dyDescent="0.4">
      <c r="B19">
        <f t="shared" ref="B19:B23" si="21">+B17+1</f>
        <v>2</v>
      </c>
      <c r="C19" t="str">
        <f t="shared" ref="C19:C23" si="22">C17</f>
        <v>b</v>
      </c>
      <c r="D19" s="3" t="str">
        <f t="shared" si="14"/>
        <v>e2e4e7e5g1f3</v>
      </c>
      <c r="E19" s="3" t="str">
        <f t="shared" si="15"/>
        <v>e2e4e7e5g1f3</v>
      </c>
      <c r="F19" s="3" t="str">
        <f t="shared" si="16"/>
        <v>e2e4e7e5g1f3</v>
      </c>
      <c r="G19" s="3" t="str">
        <f t="shared" si="17"/>
        <v>e2e4e7e5f2f4</v>
      </c>
      <c r="H19" s="3" t="str">
        <f t="shared" si="18"/>
        <v>e2e4c7c5g1f3</v>
      </c>
      <c r="I19" s="3" t="str">
        <f t="shared" si="19"/>
        <v>e2e4c7c5g1f3</v>
      </c>
      <c r="J19" s="3" t="str">
        <f t="shared" si="20"/>
        <v>e2e4c7c5g1f3</v>
      </c>
      <c r="L19">
        <f t="shared" si="2"/>
        <v>16</v>
      </c>
      <c r="M19">
        <f t="shared" si="3"/>
        <v>3</v>
      </c>
      <c r="N19">
        <f t="shared" si="4"/>
        <v>2</v>
      </c>
      <c r="O19" t="str">
        <f t="shared" si="5"/>
        <v>e2e4e7e5</v>
      </c>
      <c r="P19">
        <f>IF(COUNTIF(O$3:O19,O19)&gt;1,INDEX(P$3:P19,MATCH(O19,O$3:O19,0)),MAX(P$3:P18)+1)</f>
        <v>3</v>
      </c>
      <c r="Q19">
        <f t="shared" si="6"/>
        <v>0</v>
      </c>
      <c r="R19" t="str">
        <f t="shared" si="7"/>
        <v/>
      </c>
      <c r="S19">
        <f>IF(Q19=0,0,SUMPRODUCT((P$3:P18=P19)*(Q$3:Q18&lt;&gt;0))+1)</f>
        <v>0</v>
      </c>
      <c r="T19" t="str">
        <f t="shared" si="8"/>
        <v>3_0</v>
      </c>
      <c r="U19">
        <f t="shared" si="11"/>
        <v>3</v>
      </c>
    </row>
    <row r="20" spans="2:21" x14ac:dyDescent="0.4">
      <c r="B20">
        <f t="shared" si="21"/>
        <v>3</v>
      </c>
      <c r="C20" t="str">
        <f t="shared" si="22"/>
        <v>w</v>
      </c>
      <c r="D20" s="3" t="str">
        <f t="shared" si="14"/>
        <v>e2e4e7e5g1f3b8c6</v>
      </c>
      <c r="E20" s="3" t="str">
        <f t="shared" si="15"/>
        <v>e2e4e7e5g1f3b8c6</v>
      </c>
      <c r="F20" s="3" t="str">
        <f t="shared" si="16"/>
        <v>e2e4e7e5g1f3g8f6</v>
      </c>
      <c r="G20" s="3" t="str">
        <f t="shared" si="17"/>
        <v>e2e4e7e5f2f4e5f4</v>
      </c>
      <c r="H20" s="3" t="str">
        <f t="shared" si="18"/>
        <v>e2e4c7c5g1f3d7d6</v>
      </c>
      <c r="I20" s="3" t="str">
        <f t="shared" si="19"/>
        <v>e2e4c7c5g1f3b8c6</v>
      </c>
      <c r="J20" s="3" t="str">
        <f t="shared" si="20"/>
        <v>e2e4c7c5g1f3e7e6</v>
      </c>
      <c r="L20">
        <f t="shared" si="2"/>
        <v>17</v>
      </c>
      <c r="M20">
        <f t="shared" si="3"/>
        <v>3</v>
      </c>
      <c r="N20">
        <f t="shared" si="4"/>
        <v>3</v>
      </c>
      <c r="O20" t="str">
        <f t="shared" si="5"/>
        <v>e2e4e7e5</v>
      </c>
      <c r="P20">
        <f>IF(COUNTIF(O$3:O20,O20)&gt;1,INDEX(P$3:P20,MATCH(O20,O$3:O20,0)),MAX(P$3:P19)+1)</f>
        <v>3</v>
      </c>
      <c r="Q20">
        <f t="shared" si="6"/>
        <v>0</v>
      </c>
      <c r="R20" t="str">
        <f t="shared" si="7"/>
        <v/>
      </c>
      <c r="S20">
        <f>IF(Q20=0,0,SUMPRODUCT((P$3:P19=P20)*(Q$3:Q19&lt;&gt;0))+1)</f>
        <v>0</v>
      </c>
      <c r="T20" t="str">
        <f t="shared" si="8"/>
        <v>3_0</v>
      </c>
      <c r="U20">
        <f t="shared" si="11"/>
        <v>3</v>
      </c>
    </row>
    <row r="21" spans="2:21" x14ac:dyDescent="0.4">
      <c r="B21">
        <f t="shared" si="21"/>
        <v>3</v>
      </c>
      <c r="C21" t="str">
        <f t="shared" si="22"/>
        <v>b</v>
      </c>
      <c r="D21" s="3" t="str">
        <f t="shared" si="14"/>
        <v/>
      </c>
      <c r="E21" s="3" t="str">
        <f t="shared" si="15"/>
        <v/>
      </c>
      <c r="F21" s="3" t="str">
        <f t="shared" si="16"/>
        <v/>
      </c>
      <c r="G21" s="3" t="str">
        <f t="shared" si="17"/>
        <v/>
      </c>
      <c r="H21" s="3" t="str">
        <f t="shared" si="18"/>
        <v>e2e4c7c5g1f3d7d6d2d4</v>
      </c>
      <c r="I21" s="3" t="str">
        <f t="shared" si="19"/>
        <v>e2e4c7c5g1f3b8c6d2d4</v>
      </c>
      <c r="J21" s="3" t="str">
        <f t="shared" si="20"/>
        <v>e2e4c7c5g1f3e7e6d2d4</v>
      </c>
      <c r="L21">
        <f t="shared" si="2"/>
        <v>18</v>
      </c>
      <c r="M21">
        <f t="shared" si="3"/>
        <v>3</v>
      </c>
      <c r="N21">
        <f t="shared" si="4"/>
        <v>4</v>
      </c>
      <c r="O21" t="str">
        <f t="shared" si="5"/>
        <v>e2e4e7e5</v>
      </c>
      <c r="P21">
        <f>IF(COUNTIF(O$3:O21,O21)&gt;1,INDEX(P$3:P21,MATCH(O21,O$3:O21,0)),MAX(P$3:P20)+1)</f>
        <v>3</v>
      </c>
      <c r="Q21" t="str">
        <f t="shared" si="6"/>
        <v>f2f4</v>
      </c>
      <c r="R21" t="str">
        <f t="shared" si="7"/>
        <v>f2f4</v>
      </c>
      <c r="S21">
        <f>IF(Q21=0,0,SUMPRODUCT((P$3:P20=P21)*(Q$3:Q20&lt;&gt;0))+1)</f>
        <v>2</v>
      </c>
      <c r="T21" t="str">
        <f t="shared" si="8"/>
        <v>3_2</v>
      </c>
      <c r="U21">
        <f t="shared" si="11"/>
        <v>6</v>
      </c>
    </row>
    <row r="22" spans="2:21" x14ac:dyDescent="0.4">
      <c r="B22">
        <f t="shared" si="21"/>
        <v>4</v>
      </c>
      <c r="C22" t="str">
        <f t="shared" si="22"/>
        <v>w</v>
      </c>
      <c r="D22" s="3" t="str">
        <f t="shared" si="14"/>
        <v/>
      </c>
      <c r="E22" s="3" t="str">
        <f t="shared" si="15"/>
        <v/>
      </c>
      <c r="F22" s="3" t="str">
        <f t="shared" si="16"/>
        <v/>
      </c>
      <c r="G22" s="3" t="str">
        <f t="shared" si="17"/>
        <v/>
      </c>
      <c r="H22" s="3" t="str">
        <f t="shared" si="18"/>
        <v>e2e4c7c5g1f3d7d6d2d4c5d4</v>
      </c>
      <c r="I22" s="3" t="str">
        <f t="shared" si="19"/>
        <v>e2e4c7c5g1f3b8c6d2d4c5d4</v>
      </c>
      <c r="J22" s="3" t="str">
        <f t="shared" si="20"/>
        <v>e2e4c7c5g1f3e7e6d2d4c5d4</v>
      </c>
      <c r="L22">
        <f t="shared" si="2"/>
        <v>19</v>
      </c>
      <c r="M22">
        <f t="shared" si="3"/>
        <v>3</v>
      </c>
      <c r="N22">
        <f t="shared" si="4"/>
        <v>5</v>
      </c>
      <c r="O22" t="str">
        <f t="shared" si="5"/>
        <v>e2e4c7c5</v>
      </c>
      <c r="P22">
        <f>IF(COUNTIF(O$3:O22,O22)&gt;1,INDEX(P$3:P22,MATCH(O22,O$3:O22,0)),MAX(P$3:P21)+1)</f>
        <v>4</v>
      </c>
      <c r="Q22" t="str">
        <f t="shared" si="6"/>
        <v>g1f3</v>
      </c>
      <c r="R22" t="str">
        <f t="shared" si="7"/>
        <v>g1f3</v>
      </c>
      <c r="S22">
        <f>IF(Q22=0,0,SUMPRODUCT((P$3:P21=P22)*(Q$3:Q21&lt;&gt;0))+1)</f>
        <v>1</v>
      </c>
      <c r="T22" t="str">
        <f t="shared" si="8"/>
        <v>4_1</v>
      </c>
      <c r="U22">
        <f t="shared" si="11"/>
        <v>7</v>
      </c>
    </row>
    <row r="23" spans="2:21" x14ac:dyDescent="0.4">
      <c r="B23">
        <f t="shared" si="21"/>
        <v>4</v>
      </c>
      <c r="C23" t="str">
        <f t="shared" si="22"/>
        <v>b</v>
      </c>
      <c r="D23" s="3" t="str">
        <f t="shared" si="14"/>
        <v/>
      </c>
      <c r="E23" s="3" t="str">
        <f t="shared" si="15"/>
        <v/>
      </c>
      <c r="F23" s="3" t="str">
        <f t="shared" si="16"/>
        <v/>
      </c>
      <c r="G23" s="3" t="str">
        <f t="shared" si="17"/>
        <v/>
      </c>
      <c r="H23" s="3" t="str">
        <f t="shared" si="18"/>
        <v/>
      </c>
      <c r="I23" s="3" t="str">
        <f t="shared" si="19"/>
        <v/>
      </c>
      <c r="J23" s="3" t="str">
        <f t="shared" si="20"/>
        <v/>
      </c>
      <c r="L23">
        <f t="shared" si="2"/>
        <v>20</v>
      </c>
      <c r="M23">
        <f t="shared" si="3"/>
        <v>3</v>
      </c>
      <c r="N23">
        <f t="shared" si="4"/>
        <v>6</v>
      </c>
      <c r="O23" t="str">
        <f t="shared" si="5"/>
        <v>e2e4c7c5</v>
      </c>
      <c r="P23">
        <f>IF(COUNTIF(O$3:O23,O23)&gt;1,INDEX(P$3:P23,MATCH(O23,O$3:O23,0)),MAX(P$3:P22)+1)</f>
        <v>4</v>
      </c>
      <c r="Q23">
        <f t="shared" si="6"/>
        <v>0</v>
      </c>
      <c r="R23" t="str">
        <f t="shared" si="7"/>
        <v/>
      </c>
      <c r="S23">
        <f>IF(Q23=0,0,SUMPRODUCT((P$3:P22=P23)*(Q$3:Q22&lt;&gt;0))+1)</f>
        <v>0</v>
      </c>
      <c r="T23" t="str">
        <f t="shared" si="8"/>
        <v>4_0</v>
      </c>
      <c r="U23">
        <f t="shared" si="11"/>
        <v>4</v>
      </c>
    </row>
    <row r="24" spans="2:21" x14ac:dyDescent="0.4">
      <c r="L24">
        <f t="shared" si="2"/>
        <v>21</v>
      </c>
      <c r="M24">
        <f t="shared" si="3"/>
        <v>3</v>
      </c>
      <c r="N24">
        <f t="shared" si="4"/>
        <v>7</v>
      </c>
      <c r="O24" t="str">
        <f t="shared" si="5"/>
        <v>e2e4c7c5</v>
      </c>
      <c r="P24">
        <f>IF(COUNTIF(O$3:O24,O24)&gt;1,INDEX(P$3:P24,MATCH(O24,O$3:O24,0)),MAX(P$3:P23)+1)</f>
        <v>4</v>
      </c>
      <c r="Q24">
        <f t="shared" si="6"/>
        <v>0</v>
      </c>
      <c r="R24" t="str">
        <f t="shared" si="7"/>
        <v/>
      </c>
      <c r="S24">
        <f>IF(Q24=0,0,SUMPRODUCT((P$3:P23=P24)*(Q$3:Q23&lt;&gt;0))+1)</f>
        <v>0</v>
      </c>
      <c r="T24" t="str">
        <f t="shared" si="8"/>
        <v>4_0</v>
      </c>
      <c r="U24">
        <f t="shared" si="11"/>
        <v>4</v>
      </c>
    </row>
    <row r="25" spans="2:21" x14ac:dyDescent="0.4">
      <c r="D25" t="s">
        <v>22</v>
      </c>
      <c r="L25">
        <f t="shared" si="2"/>
        <v>22</v>
      </c>
      <c r="M25">
        <f t="shared" si="3"/>
        <v>4</v>
      </c>
      <c r="N25">
        <f t="shared" si="4"/>
        <v>1</v>
      </c>
      <c r="O25" t="str">
        <f t="shared" si="5"/>
        <v>e2e4e7e5g1f3</v>
      </c>
      <c r="P25">
        <f>IF(COUNTIF(O$3:O25,O25)&gt;1,INDEX(P$3:P25,MATCH(O25,O$3:O25,0)),MAX(P$3:P24)+1)</f>
        <v>5</v>
      </c>
      <c r="Q25" t="str">
        <f t="shared" si="6"/>
        <v>b8c6</v>
      </c>
      <c r="R25" t="str">
        <f t="shared" si="7"/>
        <v>b8c6</v>
      </c>
      <c r="S25">
        <f>IF(Q25=0,0,SUMPRODUCT((P$3:P24=P25)*(Q$3:Q24&lt;&gt;0))+1)</f>
        <v>1</v>
      </c>
      <c r="T25" t="str">
        <f t="shared" si="8"/>
        <v>5_1</v>
      </c>
      <c r="U25">
        <f t="shared" si="11"/>
        <v>8</v>
      </c>
    </row>
    <row r="26" spans="2:21" x14ac:dyDescent="0.4">
      <c r="D26">
        <f>+C26+1</f>
        <v>1</v>
      </c>
      <c r="E26">
        <f>+D26+1</f>
        <v>2</v>
      </c>
      <c r="F26">
        <f t="shared" ref="F26:J26" si="23">+E26+1</f>
        <v>3</v>
      </c>
      <c r="G26">
        <f t="shared" si="23"/>
        <v>4</v>
      </c>
      <c r="H26">
        <f t="shared" si="23"/>
        <v>5</v>
      </c>
      <c r="I26">
        <f t="shared" si="23"/>
        <v>6</v>
      </c>
      <c r="J26">
        <f t="shared" si="23"/>
        <v>7</v>
      </c>
      <c r="L26">
        <f t="shared" si="2"/>
        <v>23</v>
      </c>
      <c r="M26">
        <f t="shared" si="3"/>
        <v>4</v>
      </c>
      <c r="N26">
        <f t="shared" si="4"/>
        <v>2</v>
      </c>
      <c r="O26" t="str">
        <f t="shared" si="5"/>
        <v>e2e4e7e5g1f3</v>
      </c>
      <c r="P26">
        <f>IF(COUNTIF(O$3:O26,O26)&gt;1,INDEX(P$3:P26,MATCH(O26,O$3:O26,0)),MAX(P$3:P25)+1)</f>
        <v>5</v>
      </c>
      <c r="Q26">
        <f t="shared" si="6"/>
        <v>0</v>
      </c>
      <c r="R26" t="str">
        <f t="shared" si="7"/>
        <v/>
      </c>
      <c r="S26">
        <f>IF(Q26=0,0,SUMPRODUCT((P$3:P25=P26)*(Q$3:Q25&lt;&gt;0))+1)</f>
        <v>0</v>
      </c>
      <c r="T26" t="str">
        <f t="shared" si="8"/>
        <v>5_0</v>
      </c>
      <c r="U26">
        <f t="shared" si="11"/>
        <v>5</v>
      </c>
    </row>
    <row r="27" spans="2:21" x14ac:dyDescent="0.4">
      <c r="B27">
        <v>1</v>
      </c>
      <c r="D27" s="2" t="str">
        <f>IF(ISBLANK(D5),C27,D5)</f>
        <v>e2e4</v>
      </c>
      <c r="E27" s="2" t="str">
        <f t="shared" ref="E27:J27" si="24">IF(ISBLANK(E5),D27,E5)</f>
        <v>e2e4</v>
      </c>
      <c r="F27" s="2" t="str">
        <f t="shared" si="24"/>
        <v>e2e4</v>
      </c>
      <c r="G27" s="2" t="str">
        <f t="shared" si="24"/>
        <v>e2e4</v>
      </c>
      <c r="H27" s="2" t="str">
        <f t="shared" si="24"/>
        <v>e2e4</v>
      </c>
      <c r="I27" s="2" t="str">
        <f t="shared" si="24"/>
        <v>e2e4</v>
      </c>
      <c r="J27" s="2" t="str">
        <f t="shared" si="24"/>
        <v>e2e4</v>
      </c>
      <c r="L27">
        <f t="shared" si="2"/>
        <v>24</v>
      </c>
      <c r="M27">
        <f t="shared" si="3"/>
        <v>4</v>
      </c>
      <c r="N27">
        <f t="shared" si="4"/>
        <v>3</v>
      </c>
      <c r="O27" t="str">
        <f t="shared" si="5"/>
        <v>e2e4e7e5g1f3</v>
      </c>
      <c r="P27">
        <f>IF(COUNTIF(O$3:O27,O27)&gt;1,INDEX(P$3:P27,MATCH(O27,O$3:O27,0)),MAX(P$3:P26)+1)</f>
        <v>5</v>
      </c>
      <c r="Q27" t="str">
        <f t="shared" si="6"/>
        <v>g8f6</v>
      </c>
      <c r="R27" t="str">
        <f t="shared" si="7"/>
        <v>g8f6</v>
      </c>
      <c r="S27">
        <f>IF(Q27=0,0,SUMPRODUCT((P$3:P26=P27)*(Q$3:Q26&lt;&gt;0))+1)</f>
        <v>2</v>
      </c>
      <c r="T27" t="str">
        <f t="shared" si="8"/>
        <v>5_2</v>
      </c>
      <c r="U27">
        <f t="shared" si="11"/>
        <v>9</v>
      </c>
    </row>
    <row r="28" spans="2:21" x14ac:dyDescent="0.4">
      <c r="B28">
        <v>1</v>
      </c>
      <c r="D28" s="2" t="str">
        <f t="shared" ref="D28:J28" si="25">IF(ISBLANK(D6),C28,D6)</f>
        <v>e7e5</v>
      </c>
      <c r="E28" s="2" t="str">
        <f t="shared" si="25"/>
        <v>e7e5</v>
      </c>
      <c r="F28" s="2" t="str">
        <f t="shared" si="25"/>
        <v>e7e5</v>
      </c>
      <c r="G28" s="2" t="str">
        <f t="shared" si="25"/>
        <v>e7e5</v>
      </c>
      <c r="H28" s="2" t="str">
        <f t="shared" si="25"/>
        <v>c7c5</v>
      </c>
      <c r="I28" s="2" t="str">
        <f t="shared" si="25"/>
        <v>c7c5</v>
      </c>
      <c r="J28" s="2" t="str">
        <f t="shared" si="25"/>
        <v>c7c5</v>
      </c>
      <c r="L28">
        <f t="shared" si="2"/>
        <v>25</v>
      </c>
      <c r="M28">
        <f t="shared" si="3"/>
        <v>4</v>
      </c>
      <c r="N28">
        <f t="shared" si="4"/>
        <v>4</v>
      </c>
      <c r="O28" t="str">
        <f t="shared" si="5"/>
        <v>e2e4e7e5f2f4</v>
      </c>
      <c r="P28">
        <f>IF(COUNTIF(O$3:O28,O28)&gt;1,INDEX(P$3:P28,MATCH(O28,O$3:O28,0)),MAX(P$3:P27)+1)</f>
        <v>6</v>
      </c>
      <c r="Q28" t="str">
        <f t="shared" si="6"/>
        <v>e5f4</v>
      </c>
      <c r="R28" t="str">
        <f t="shared" si="7"/>
        <v>e5f4</v>
      </c>
      <c r="S28">
        <f>IF(Q28=0,0,SUMPRODUCT((P$3:P27=P28)*(Q$3:Q27&lt;&gt;0))+1)</f>
        <v>1</v>
      </c>
      <c r="T28" t="str">
        <f t="shared" si="8"/>
        <v>6_1</v>
      </c>
      <c r="U28">
        <f t="shared" si="11"/>
        <v>10</v>
      </c>
    </row>
    <row r="29" spans="2:21" x14ac:dyDescent="0.4">
      <c r="B29">
        <f>+B27+1</f>
        <v>2</v>
      </c>
      <c r="D29" s="2" t="str">
        <f t="shared" ref="D29:J29" si="26">IF(ISBLANK(D7),C29,D7)</f>
        <v>g1f3</v>
      </c>
      <c r="E29" s="2" t="str">
        <f t="shared" si="26"/>
        <v>g1f3</v>
      </c>
      <c r="F29" s="2" t="str">
        <f t="shared" si="26"/>
        <v>g1f3</v>
      </c>
      <c r="G29" s="2" t="str">
        <f t="shared" si="26"/>
        <v>f2f4</v>
      </c>
      <c r="H29" s="2" t="str">
        <f t="shared" si="26"/>
        <v>g1f3</v>
      </c>
      <c r="I29" s="2" t="str">
        <f t="shared" si="26"/>
        <v>g1f3</v>
      </c>
      <c r="J29" s="2" t="str">
        <f t="shared" si="26"/>
        <v>g1f3</v>
      </c>
      <c r="L29">
        <f t="shared" si="2"/>
        <v>26</v>
      </c>
      <c r="M29">
        <f t="shared" si="3"/>
        <v>4</v>
      </c>
      <c r="N29">
        <f t="shared" si="4"/>
        <v>5</v>
      </c>
      <c r="O29" t="str">
        <f t="shared" si="5"/>
        <v>e2e4c7c5g1f3</v>
      </c>
      <c r="P29">
        <f>IF(COUNTIF(O$3:O29,O29)&gt;1,INDEX(P$3:P29,MATCH(O29,O$3:O29,0)),MAX(P$3:P28)+1)</f>
        <v>7</v>
      </c>
      <c r="Q29" t="str">
        <f t="shared" si="6"/>
        <v>d7d6</v>
      </c>
      <c r="R29" t="str">
        <f t="shared" si="7"/>
        <v>d7d6</v>
      </c>
      <c r="S29">
        <f>IF(Q29=0,0,SUMPRODUCT((P$3:P28=P29)*(Q$3:Q28&lt;&gt;0))+1)</f>
        <v>1</v>
      </c>
      <c r="T29" t="str">
        <f t="shared" si="8"/>
        <v>7_1</v>
      </c>
      <c r="U29">
        <f t="shared" si="11"/>
        <v>11</v>
      </c>
    </row>
    <row r="30" spans="2:21" x14ac:dyDescent="0.4">
      <c r="B30">
        <f t="shared" ref="B30:B34" si="27">+B28+1</f>
        <v>2</v>
      </c>
      <c r="D30" s="2" t="str">
        <f t="shared" ref="D30:J30" si="28">IF(ISBLANK(D8),C30,D8)</f>
        <v>b8c6</v>
      </c>
      <c r="E30" s="2" t="str">
        <f t="shared" si="28"/>
        <v>b8c6</v>
      </c>
      <c r="F30" s="2" t="str">
        <f t="shared" si="28"/>
        <v>g8f6</v>
      </c>
      <c r="G30" s="2" t="str">
        <f t="shared" si="28"/>
        <v>e5f4</v>
      </c>
      <c r="H30" s="2" t="str">
        <f t="shared" si="28"/>
        <v>d7d6</v>
      </c>
      <c r="I30" s="2" t="str">
        <f t="shared" si="28"/>
        <v>b8c6</v>
      </c>
      <c r="J30" s="2" t="str">
        <f t="shared" si="28"/>
        <v>e7e6</v>
      </c>
      <c r="L30">
        <f t="shared" si="2"/>
        <v>27</v>
      </c>
      <c r="M30">
        <f t="shared" si="3"/>
        <v>4</v>
      </c>
      <c r="N30">
        <f t="shared" si="4"/>
        <v>6</v>
      </c>
      <c r="O30" t="str">
        <f t="shared" si="5"/>
        <v>e2e4c7c5g1f3</v>
      </c>
      <c r="P30">
        <f>IF(COUNTIF(O$3:O30,O30)&gt;1,INDEX(P$3:P30,MATCH(O30,O$3:O30,0)),MAX(P$3:P29)+1)</f>
        <v>7</v>
      </c>
      <c r="Q30" t="str">
        <f t="shared" si="6"/>
        <v>b8c6</v>
      </c>
      <c r="R30" t="str">
        <f t="shared" si="7"/>
        <v>b8c6</v>
      </c>
      <c r="S30">
        <f>IF(Q30=0,0,SUMPRODUCT((P$3:P29=P30)*(Q$3:Q29&lt;&gt;0))+1)</f>
        <v>2</v>
      </c>
      <c r="T30" t="str">
        <f t="shared" si="8"/>
        <v>7_2</v>
      </c>
      <c r="U30">
        <f t="shared" si="11"/>
        <v>12</v>
      </c>
    </row>
    <row r="31" spans="2:21" x14ac:dyDescent="0.4">
      <c r="B31">
        <f t="shared" si="27"/>
        <v>3</v>
      </c>
      <c r="D31" s="2" t="str">
        <f t="shared" ref="D31:J31" si="29">IF(ISBLANK(D9),C31,D9)</f>
        <v>f1b6</v>
      </c>
      <c r="E31" s="2" t="str">
        <f t="shared" si="29"/>
        <v>f1c5</v>
      </c>
      <c r="F31" s="2" t="str">
        <f t="shared" si="29"/>
        <v>f1c5</v>
      </c>
      <c r="G31" s="2" t="str">
        <f t="shared" si="29"/>
        <v>f1c5</v>
      </c>
      <c r="H31" s="2" t="str">
        <f t="shared" si="29"/>
        <v>d2d4</v>
      </c>
      <c r="I31" s="2" t="str">
        <f t="shared" si="29"/>
        <v>d2d4</v>
      </c>
      <c r="J31" s="2" t="str">
        <f t="shared" si="29"/>
        <v>d2d4</v>
      </c>
      <c r="L31">
        <f t="shared" si="2"/>
        <v>28</v>
      </c>
      <c r="M31">
        <f t="shared" si="3"/>
        <v>4</v>
      </c>
      <c r="N31">
        <f t="shared" si="4"/>
        <v>7</v>
      </c>
      <c r="O31" t="str">
        <f t="shared" si="5"/>
        <v>e2e4c7c5g1f3</v>
      </c>
      <c r="P31">
        <f>IF(COUNTIF(O$3:O31,O31)&gt;1,INDEX(P$3:P31,MATCH(O31,O$3:O31,0)),MAX(P$3:P30)+1)</f>
        <v>7</v>
      </c>
      <c r="Q31" t="str">
        <f t="shared" si="6"/>
        <v>e7e6</v>
      </c>
      <c r="R31" t="str">
        <f t="shared" si="7"/>
        <v>e7e6</v>
      </c>
      <c r="S31">
        <f>IF(Q31=0,0,SUMPRODUCT((P$3:P30=P31)*(Q$3:Q30&lt;&gt;0))+1)</f>
        <v>3</v>
      </c>
      <c r="T31" t="str">
        <f t="shared" si="8"/>
        <v>7_3</v>
      </c>
      <c r="U31">
        <f t="shared" si="11"/>
        <v>13</v>
      </c>
    </row>
    <row r="32" spans="2:21" x14ac:dyDescent="0.4">
      <c r="B32">
        <f t="shared" si="27"/>
        <v>3</v>
      </c>
      <c r="D32" s="2">
        <f t="shared" ref="D32:J32" si="30">IF(ISBLANK(D10),C32,D10)</f>
        <v>0</v>
      </c>
      <c r="E32" s="2">
        <f t="shared" si="30"/>
        <v>0</v>
      </c>
      <c r="F32" s="2">
        <f t="shared" si="30"/>
        <v>0</v>
      </c>
      <c r="G32" s="2">
        <f t="shared" si="30"/>
        <v>0</v>
      </c>
      <c r="H32" s="2" t="str">
        <f t="shared" si="30"/>
        <v>c5d4</v>
      </c>
      <c r="I32" s="2" t="str">
        <f t="shared" si="30"/>
        <v>c5d4</v>
      </c>
      <c r="J32" s="2" t="str">
        <f t="shared" si="30"/>
        <v>c5d4</v>
      </c>
      <c r="L32">
        <f t="shared" si="2"/>
        <v>29</v>
      </c>
      <c r="M32">
        <f t="shared" si="3"/>
        <v>5</v>
      </c>
      <c r="N32">
        <f t="shared" si="4"/>
        <v>1</v>
      </c>
      <c r="O32" t="str">
        <f t="shared" si="5"/>
        <v>e2e4e7e5g1f3b8c6</v>
      </c>
      <c r="P32">
        <f>IF(COUNTIF(O$3:O32,O32)&gt;1,INDEX(P$3:P32,MATCH(O32,O$3:O32,0)),MAX(P$3:P31)+1)</f>
        <v>8</v>
      </c>
      <c r="Q32" t="str">
        <f t="shared" si="6"/>
        <v>f1b6</v>
      </c>
      <c r="R32" t="str">
        <f t="shared" si="7"/>
        <v>f1b6</v>
      </c>
      <c r="S32">
        <f>IF(Q32=0,0,SUMPRODUCT((P$3:P31=P32)*(Q$3:Q31&lt;&gt;0))+1)</f>
        <v>1</v>
      </c>
      <c r="T32" t="str">
        <f t="shared" si="8"/>
        <v>8_1</v>
      </c>
      <c r="U32" t="e">
        <f t="shared" si="11"/>
        <v>#N/A</v>
      </c>
    </row>
    <row r="33" spans="2:21" x14ac:dyDescent="0.4">
      <c r="B33">
        <f t="shared" si="27"/>
        <v>4</v>
      </c>
      <c r="D33" s="2">
        <f t="shared" ref="D33:J33" si="31">IF(ISBLANK(D11),C33,D11)</f>
        <v>0</v>
      </c>
      <c r="E33" s="2">
        <f t="shared" si="31"/>
        <v>0</v>
      </c>
      <c r="F33" s="2">
        <f t="shared" si="31"/>
        <v>0</v>
      </c>
      <c r="G33" s="2">
        <f t="shared" si="31"/>
        <v>0</v>
      </c>
      <c r="H33" s="2" t="str">
        <f t="shared" si="31"/>
        <v>f3d4</v>
      </c>
      <c r="I33" s="2" t="str">
        <f t="shared" si="31"/>
        <v>f3d4</v>
      </c>
      <c r="J33" s="2" t="str">
        <f t="shared" si="31"/>
        <v>f3d4</v>
      </c>
      <c r="L33">
        <f t="shared" si="2"/>
        <v>30</v>
      </c>
      <c r="M33">
        <f t="shared" si="3"/>
        <v>5</v>
      </c>
      <c r="N33">
        <f t="shared" si="4"/>
        <v>2</v>
      </c>
      <c r="O33" t="str">
        <f t="shared" si="5"/>
        <v>e2e4e7e5g1f3b8c6</v>
      </c>
      <c r="P33">
        <f>IF(COUNTIF(O$3:O33,O33)&gt;1,INDEX(P$3:P33,MATCH(O33,O$3:O33,0)),MAX(P$3:P32)+1)</f>
        <v>8</v>
      </c>
      <c r="Q33" t="str">
        <f t="shared" si="6"/>
        <v>f1c5</v>
      </c>
      <c r="R33" t="str">
        <f t="shared" si="7"/>
        <v>f1c5</v>
      </c>
      <c r="S33">
        <f>IF(Q33=0,0,SUMPRODUCT((P$3:P32=P33)*(Q$3:Q32&lt;&gt;0))+1)</f>
        <v>2</v>
      </c>
      <c r="T33" t="str">
        <f t="shared" si="8"/>
        <v>8_2</v>
      </c>
      <c r="U33" t="e">
        <f t="shared" si="11"/>
        <v>#N/A</v>
      </c>
    </row>
    <row r="34" spans="2:21" x14ac:dyDescent="0.4">
      <c r="B34">
        <f t="shared" si="27"/>
        <v>4</v>
      </c>
      <c r="D34" s="2">
        <f t="shared" ref="D34:J34" si="32">IF(ISBLANK(D12),C34,D12)</f>
        <v>0</v>
      </c>
      <c r="E34" s="2">
        <f t="shared" si="32"/>
        <v>0</v>
      </c>
      <c r="F34" s="2">
        <f t="shared" si="32"/>
        <v>0</v>
      </c>
      <c r="G34" s="2">
        <f t="shared" si="32"/>
        <v>0</v>
      </c>
      <c r="H34" s="2">
        <f t="shared" si="32"/>
        <v>0</v>
      </c>
      <c r="I34" s="2">
        <f t="shared" si="32"/>
        <v>0</v>
      </c>
      <c r="J34" s="2">
        <f t="shared" si="32"/>
        <v>0</v>
      </c>
      <c r="L34">
        <f t="shared" si="2"/>
        <v>31</v>
      </c>
      <c r="M34">
        <f t="shared" si="3"/>
        <v>5</v>
      </c>
      <c r="N34">
        <f t="shared" si="4"/>
        <v>3</v>
      </c>
      <c r="O34" t="str">
        <f t="shared" si="5"/>
        <v>e2e4e7e5g1f3g8f6</v>
      </c>
      <c r="P34">
        <f>IF(COUNTIF(O$3:O34,O34)&gt;1,INDEX(P$3:P34,MATCH(O34,O$3:O34,0)),MAX(P$3:P33)+1)</f>
        <v>9</v>
      </c>
      <c r="Q34">
        <f t="shared" si="6"/>
        <v>0</v>
      </c>
      <c r="R34" t="str">
        <f t="shared" si="7"/>
        <v/>
      </c>
      <c r="S34">
        <f>IF(Q34=0,0,SUMPRODUCT((P$3:P33=P34)*(Q$3:Q33&lt;&gt;0))+1)</f>
        <v>0</v>
      </c>
      <c r="T34" t="str">
        <f t="shared" si="8"/>
        <v>9_0</v>
      </c>
      <c r="U34">
        <f t="shared" si="11"/>
        <v>9</v>
      </c>
    </row>
    <row r="35" spans="2:21" x14ac:dyDescent="0.4">
      <c r="L35">
        <f t="shared" si="2"/>
        <v>32</v>
      </c>
      <c r="M35">
        <f t="shared" si="3"/>
        <v>5</v>
      </c>
      <c r="N35">
        <f t="shared" si="4"/>
        <v>4</v>
      </c>
      <c r="O35" t="str">
        <f t="shared" si="5"/>
        <v>e2e4e7e5f2f4e5f4</v>
      </c>
      <c r="P35">
        <f>IF(COUNTIF(O$3:O35,O35)&gt;1,INDEX(P$3:P35,MATCH(O35,O$3:O35,0)),MAX(P$3:P34)+1)</f>
        <v>10</v>
      </c>
      <c r="Q35">
        <f t="shared" si="6"/>
        <v>0</v>
      </c>
      <c r="R35" t="str">
        <f t="shared" si="7"/>
        <v/>
      </c>
      <c r="S35">
        <f>IF(Q35=0,0,SUMPRODUCT((P$3:P34=P35)*(Q$3:Q34&lt;&gt;0))+1)</f>
        <v>0</v>
      </c>
      <c r="T35" t="str">
        <f t="shared" si="8"/>
        <v>10_0</v>
      </c>
      <c r="U35">
        <f t="shared" si="11"/>
        <v>10</v>
      </c>
    </row>
    <row r="36" spans="2:21" x14ac:dyDescent="0.4">
      <c r="C36" t="s">
        <v>18</v>
      </c>
      <c r="D36" t="str">
        <f>D5</f>
        <v>e2e4</v>
      </c>
      <c r="E36" t="s">
        <v>19</v>
      </c>
      <c r="F36" t="s">
        <v>20</v>
      </c>
      <c r="G36" t="s">
        <v>21</v>
      </c>
      <c r="L36">
        <f t="shared" si="2"/>
        <v>33</v>
      </c>
      <c r="M36">
        <f t="shared" si="3"/>
        <v>5</v>
      </c>
      <c r="N36">
        <f t="shared" si="4"/>
        <v>5</v>
      </c>
      <c r="O36" t="str">
        <f t="shared" si="5"/>
        <v>e2e4c7c5g1f3d7d6</v>
      </c>
      <c r="P36">
        <f>IF(COUNTIF(O$3:O36,O36)&gt;1,INDEX(P$3:P36,MATCH(O36,O$3:O36,0)),MAX(P$3:P35)+1)</f>
        <v>11</v>
      </c>
      <c r="Q36" t="str">
        <f t="shared" si="6"/>
        <v>d2d4</v>
      </c>
      <c r="R36" t="str">
        <f t="shared" si="7"/>
        <v>d2d4</v>
      </c>
      <c r="S36">
        <f>IF(Q36=0,0,SUMPRODUCT((P$3:P35=P36)*(Q$3:Q35&lt;&gt;0))+1)</f>
        <v>1</v>
      </c>
      <c r="T36" t="str">
        <f t="shared" si="8"/>
        <v>11_1</v>
      </c>
      <c r="U36">
        <f t="shared" si="11"/>
        <v>14</v>
      </c>
    </row>
    <row r="37" spans="2:21" x14ac:dyDescent="0.4">
      <c r="C37" t="s">
        <v>17</v>
      </c>
      <c r="D37" t="s">
        <v>3</v>
      </c>
      <c r="E37" t="s">
        <v>4</v>
      </c>
      <c r="F37" t="s">
        <v>6</v>
      </c>
      <c r="G37" t="s">
        <v>11</v>
      </c>
      <c r="L37">
        <f t="shared" si="2"/>
        <v>34</v>
      </c>
      <c r="M37">
        <f t="shared" si="3"/>
        <v>5</v>
      </c>
      <c r="N37">
        <f t="shared" si="4"/>
        <v>6</v>
      </c>
      <c r="O37" t="str">
        <f t="shared" si="5"/>
        <v>e2e4c7c5g1f3b8c6</v>
      </c>
      <c r="P37">
        <f>IF(COUNTIF(O$3:O37,O37)&gt;1,INDEX(P$3:P37,MATCH(O37,O$3:O37,0)),MAX(P$3:P36)+1)</f>
        <v>12</v>
      </c>
      <c r="Q37" t="str">
        <f t="shared" si="6"/>
        <v>d2d4</v>
      </c>
      <c r="R37" t="str">
        <f t="shared" si="7"/>
        <v>d2d4</v>
      </c>
      <c r="S37">
        <f>IF(Q37=0,0,SUMPRODUCT((P$3:P36=P37)*(Q$3:Q36&lt;&gt;0))+1)</f>
        <v>1</v>
      </c>
      <c r="T37" t="str">
        <f t="shared" si="8"/>
        <v>12_1</v>
      </c>
      <c r="U37">
        <f t="shared" si="11"/>
        <v>15</v>
      </c>
    </row>
    <row r="38" spans="2:21" x14ac:dyDescent="0.4">
      <c r="D38" t="s">
        <v>7</v>
      </c>
      <c r="E38" t="s">
        <v>15</v>
      </c>
      <c r="F38" t="s">
        <v>5</v>
      </c>
      <c r="G38" t="s">
        <v>12</v>
      </c>
      <c r="L38">
        <f t="shared" si="2"/>
        <v>35</v>
      </c>
      <c r="M38">
        <f t="shared" si="3"/>
        <v>5</v>
      </c>
      <c r="N38">
        <f t="shared" si="4"/>
        <v>7</v>
      </c>
      <c r="O38" t="str">
        <f t="shared" si="5"/>
        <v>e2e4c7c5g1f3e7e6</v>
      </c>
      <c r="P38">
        <f>IF(COUNTIF(O$3:O38,O38)&gt;1,INDEX(P$3:P38,MATCH(O38,O$3:O38,0)),MAX(P$3:P37)+1)</f>
        <v>13</v>
      </c>
      <c r="Q38" t="str">
        <f t="shared" si="6"/>
        <v>d2d4</v>
      </c>
      <c r="R38" t="str">
        <f t="shared" si="7"/>
        <v>d2d4</v>
      </c>
      <c r="S38">
        <f>IF(Q38=0,0,SUMPRODUCT((P$3:P37=P38)*(Q$3:Q37&lt;&gt;0))+1)</f>
        <v>1</v>
      </c>
      <c r="T38" t="str">
        <f t="shared" si="8"/>
        <v>13_1</v>
      </c>
      <c r="U38">
        <f t="shared" si="11"/>
        <v>16</v>
      </c>
    </row>
    <row r="39" spans="2:21" x14ac:dyDescent="0.4">
      <c r="L39">
        <f t="shared" si="2"/>
        <v>36</v>
      </c>
      <c r="M39">
        <f t="shared" si="3"/>
        <v>6</v>
      </c>
      <c r="N39">
        <f t="shared" si="4"/>
        <v>1</v>
      </c>
      <c r="O39" t="str">
        <f t="shared" si="5"/>
        <v/>
      </c>
      <c r="P39">
        <f>IF(COUNTIF(O$3:O39,O39)&gt;1,INDEX(P$3:P39,MATCH(O39,O$3:O39,0)),MAX(P$3:P38)+1)</f>
        <v>1</v>
      </c>
      <c r="Q39">
        <f t="shared" si="6"/>
        <v>0</v>
      </c>
      <c r="R39" t="str">
        <f t="shared" si="7"/>
        <v/>
      </c>
      <c r="S39">
        <f>IF(Q39=0,0,SUMPRODUCT((P$3:P38=P39)*(Q$3:Q38&lt;&gt;0))+1)</f>
        <v>0</v>
      </c>
      <c r="T39" t="str">
        <f t="shared" si="8"/>
        <v>1_0</v>
      </c>
      <c r="U39">
        <f t="shared" si="11"/>
        <v>1</v>
      </c>
    </row>
    <row r="40" spans="2:21" x14ac:dyDescent="0.4">
      <c r="L40">
        <f t="shared" si="2"/>
        <v>37</v>
      </c>
      <c r="M40">
        <f t="shared" si="3"/>
        <v>6</v>
      </c>
      <c r="N40">
        <f t="shared" si="4"/>
        <v>2</v>
      </c>
      <c r="O40" t="str">
        <f t="shared" si="5"/>
        <v/>
      </c>
      <c r="P40">
        <f>IF(COUNTIF(O$3:O40,O40)&gt;1,INDEX(P$3:P40,MATCH(O40,O$3:O40,0)),MAX(P$3:P39)+1)</f>
        <v>1</v>
      </c>
      <c r="Q40">
        <f t="shared" si="6"/>
        <v>0</v>
      </c>
      <c r="R40" t="str">
        <f t="shared" si="7"/>
        <v/>
      </c>
      <c r="S40">
        <f>IF(Q40=0,0,SUMPRODUCT((P$3:P39=P40)*(Q$3:Q39&lt;&gt;0))+1)</f>
        <v>0</v>
      </c>
      <c r="T40" t="str">
        <f t="shared" si="8"/>
        <v>1_0</v>
      </c>
      <c r="U40">
        <f t="shared" si="11"/>
        <v>1</v>
      </c>
    </row>
    <row r="41" spans="2:21" x14ac:dyDescent="0.4">
      <c r="C41" t="s">
        <v>43</v>
      </c>
      <c r="L41">
        <f t="shared" si="2"/>
        <v>38</v>
      </c>
      <c r="M41">
        <f t="shared" si="3"/>
        <v>6</v>
      </c>
      <c r="N41">
        <f t="shared" si="4"/>
        <v>3</v>
      </c>
      <c r="O41" t="str">
        <f t="shared" si="5"/>
        <v/>
      </c>
      <c r="P41">
        <f>IF(COUNTIF(O$3:O41,O41)&gt;1,INDEX(P$3:P41,MATCH(O41,O$3:O41,0)),MAX(P$3:P40)+1)</f>
        <v>1</v>
      </c>
      <c r="Q41">
        <f t="shared" si="6"/>
        <v>0</v>
      </c>
      <c r="R41" t="str">
        <f t="shared" si="7"/>
        <v/>
      </c>
      <c r="S41">
        <f>IF(Q41=0,0,SUMPRODUCT((P$3:P40=P41)*(Q$3:Q40&lt;&gt;0))+1)</f>
        <v>0</v>
      </c>
      <c r="T41" t="str">
        <f t="shared" si="8"/>
        <v>1_0</v>
      </c>
      <c r="U41">
        <f t="shared" si="11"/>
        <v>1</v>
      </c>
    </row>
    <row r="42" spans="2:21" x14ac:dyDescent="0.4">
      <c r="C42" t="s">
        <v>42</v>
      </c>
      <c r="L42">
        <f t="shared" si="2"/>
        <v>39</v>
      </c>
      <c r="M42">
        <f t="shared" si="3"/>
        <v>6</v>
      </c>
      <c r="N42">
        <f t="shared" si="4"/>
        <v>4</v>
      </c>
      <c r="O42" t="str">
        <f t="shared" si="5"/>
        <v/>
      </c>
      <c r="P42">
        <f>IF(COUNTIF(O$3:O42,O42)&gt;1,INDEX(P$3:P42,MATCH(O42,O$3:O42,0)),MAX(P$3:P41)+1)</f>
        <v>1</v>
      </c>
      <c r="Q42">
        <f t="shared" si="6"/>
        <v>0</v>
      </c>
      <c r="R42" t="str">
        <f t="shared" si="7"/>
        <v/>
      </c>
      <c r="S42">
        <f>IF(Q42=0,0,SUMPRODUCT((P$3:P41=P42)*(Q$3:Q41&lt;&gt;0))+1)</f>
        <v>0</v>
      </c>
      <c r="T42" t="str">
        <f t="shared" si="8"/>
        <v>1_0</v>
      </c>
      <c r="U42">
        <f t="shared" si="11"/>
        <v>1</v>
      </c>
    </row>
    <row r="43" spans="2:21" x14ac:dyDescent="0.4">
      <c r="L43">
        <f t="shared" si="2"/>
        <v>40</v>
      </c>
      <c r="M43">
        <f t="shared" si="3"/>
        <v>6</v>
      </c>
      <c r="N43">
        <f t="shared" si="4"/>
        <v>5</v>
      </c>
      <c r="O43" t="str">
        <f t="shared" si="5"/>
        <v>e2e4c7c5g1f3d7d6d2d4</v>
      </c>
      <c r="P43">
        <f>IF(COUNTIF(O$3:O43,O43)&gt;1,INDEX(P$3:P43,MATCH(O43,O$3:O43,0)),MAX(P$3:P42)+1)</f>
        <v>14</v>
      </c>
      <c r="Q43" t="str">
        <f t="shared" si="6"/>
        <v>c5d4</v>
      </c>
      <c r="R43" t="str">
        <f t="shared" si="7"/>
        <v>c5d4</v>
      </c>
      <c r="S43">
        <f>IF(Q43=0,0,SUMPRODUCT((P$3:P42=P43)*(Q$3:Q42&lt;&gt;0))+1)</f>
        <v>1</v>
      </c>
      <c r="T43" t="str">
        <f t="shared" si="8"/>
        <v>14_1</v>
      </c>
      <c r="U43">
        <f t="shared" si="11"/>
        <v>17</v>
      </c>
    </row>
    <row r="44" spans="2:21" x14ac:dyDescent="0.4">
      <c r="C44" t="s">
        <v>36</v>
      </c>
      <c r="L44">
        <f t="shared" si="2"/>
        <v>41</v>
      </c>
      <c r="M44">
        <f t="shared" si="3"/>
        <v>6</v>
      </c>
      <c r="N44">
        <f t="shared" si="4"/>
        <v>6</v>
      </c>
      <c r="O44" t="str">
        <f t="shared" si="5"/>
        <v>e2e4c7c5g1f3b8c6d2d4</v>
      </c>
      <c r="P44">
        <f>IF(COUNTIF(O$3:O44,O44)&gt;1,INDEX(P$3:P44,MATCH(O44,O$3:O44,0)),MAX(P$3:P43)+1)</f>
        <v>15</v>
      </c>
      <c r="Q44" t="str">
        <f t="shared" si="6"/>
        <v>c5d4</v>
      </c>
      <c r="R44" t="str">
        <f t="shared" si="7"/>
        <v>c5d4</v>
      </c>
      <c r="S44">
        <f>IF(Q44=0,0,SUMPRODUCT((P$3:P43=P44)*(Q$3:Q43&lt;&gt;0))+1)</f>
        <v>1</v>
      </c>
      <c r="T44" t="str">
        <f t="shared" si="8"/>
        <v>15_1</v>
      </c>
      <c r="U44">
        <f t="shared" si="11"/>
        <v>18</v>
      </c>
    </row>
    <row r="45" spans="2:21" x14ac:dyDescent="0.4">
      <c r="C45" t="s">
        <v>37</v>
      </c>
      <c r="L45">
        <f t="shared" si="2"/>
        <v>42</v>
      </c>
      <c r="M45">
        <f t="shared" si="3"/>
        <v>6</v>
      </c>
      <c r="N45">
        <f t="shared" si="4"/>
        <v>7</v>
      </c>
      <c r="O45" t="str">
        <f t="shared" si="5"/>
        <v>e2e4c7c5g1f3e7e6d2d4</v>
      </c>
      <c r="P45">
        <f>IF(COUNTIF(O$3:O45,O45)&gt;1,INDEX(P$3:P45,MATCH(O45,O$3:O45,0)),MAX(P$3:P44)+1)</f>
        <v>16</v>
      </c>
      <c r="Q45" t="str">
        <f t="shared" si="6"/>
        <v>c5d4</v>
      </c>
      <c r="R45" t="str">
        <f t="shared" si="7"/>
        <v>c5d4</v>
      </c>
      <c r="S45">
        <f>IF(Q45=0,0,SUMPRODUCT((P$3:P44=P45)*(Q$3:Q44&lt;&gt;0))+1)</f>
        <v>1</v>
      </c>
      <c r="T45" t="str">
        <f t="shared" si="8"/>
        <v>16_1</v>
      </c>
      <c r="U45">
        <f t="shared" si="11"/>
        <v>19</v>
      </c>
    </row>
    <row r="46" spans="2:21" x14ac:dyDescent="0.4">
      <c r="C46" t="s">
        <v>39</v>
      </c>
      <c r="L46">
        <f t="shared" si="2"/>
        <v>43</v>
      </c>
      <c r="M46">
        <f t="shared" si="3"/>
        <v>7</v>
      </c>
      <c r="N46">
        <f t="shared" si="4"/>
        <v>1</v>
      </c>
      <c r="O46" t="str">
        <f t="shared" si="5"/>
        <v/>
      </c>
      <c r="P46">
        <f>IF(COUNTIF(O$3:O46,O46)&gt;1,INDEX(P$3:P46,MATCH(O46,O$3:O46,0)),MAX(P$3:P45)+1)</f>
        <v>1</v>
      </c>
      <c r="Q46">
        <f t="shared" si="6"/>
        <v>0</v>
      </c>
      <c r="R46" t="str">
        <f t="shared" si="7"/>
        <v/>
      </c>
      <c r="S46">
        <f>IF(Q46=0,0,SUMPRODUCT((P$3:P45=P46)*(Q$3:Q45&lt;&gt;0))+1)</f>
        <v>0</v>
      </c>
      <c r="T46" t="str">
        <f t="shared" si="8"/>
        <v>1_0</v>
      </c>
      <c r="U46">
        <f t="shared" si="11"/>
        <v>1</v>
      </c>
    </row>
    <row r="47" spans="2:21" x14ac:dyDescent="0.4">
      <c r="L47">
        <f t="shared" si="2"/>
        <v>44</v>
      </c>
      <c r="M47">
        <f t="shared" si="3"/>
        <v>7</v>
      </c>
      <c r="N47">
        <f t="shared" si="4"/>
        <v>2</v>
      </c>
      <c r="O47" t="str">
        <f t="shared" si="5"/>
        <v/>
      </c>
      <c r="P47">
        <f>IF(COUNTIF(O$3:O47,O47)&gt;1,INDEX(P$3:P47,MATCH(O47,O$3:O47,0)),MAX(P$3:P46)+1)</f>
        <v>1</v>
      </c>
      <c r="Q47">
        <f t="shared" si="6"/>
        <v>0</v>
      </c>
      <c r="R47" t="str">
        <f t="shared" si="7"/>
        <v/>
      </c>
      <c r="S47">
        <f>IF(Q47=0,0,SUMPRODUCT((P$3:P46=P47)*(Q$3:Q46&lt;&gt;0))+1)</f>
        <v>0</v>
      </c>
      <c r="T47" t="str">
        <f t="shared" si="8"/>
        <v>1_0</v>
      </c>
      <c r="U47">
        <f t="shared" si="11"/>
        <v>1</v>
      </c>
    </row>
    <row r="48" spans="2:21" x14ac:dyDescent="0.4">
      <c r="C48" t="s">
        <v>42</v>
      </c>
      <c r="I48" t="s">
        <v>37</v>
      </c>
      <c r="L48">
        <f t="shared" si="2"/>
        <v>45</v>
      </c>
      <c r="M48">
        <f t="shared" si="3"/>
        <v>7</v>
      </c>
      <c r="N48">
        <f t="shared" si="4"/>
        <v>3</v>
      </c>
      <c r="O48" t="str">
        <f t="shared" si="5"/>
        <v/>
      </c>
      <c r="P48">
        <f>IF(COUNTIF(O$3:O48,O48)&gt;1,INDEX(P$3:P48,MATCH(O48,O$3:O48,0)),MAX(P$3:P47)+1)</f>
        <v>1</v>
      </c>
      <c r="Q48">
        <f t="shared" si="6"/>
        <v>0</v>
      </c>
      <c r="R48" t="str">
        <f t="shared" si="7"/>
        <v/>
      </c>
      <c r="S48">
        <f>IF(Q48=0,0,SUMPRODUCT((P$3:P47=P48)*(Q$3:Q47&lt;&gt;0))+1)</f>
        <v>0</v>
      </c>
      <c r="T48" t="str">
        <f t="shared" si="8"/>
        <v>1_0</v>
      </c>
      <c r="U48">
        <f t="shared" si="11"/>
        <v>1</v>
      </c>
    </row>
    <row r="49" spans="3:21" x14ac:dyDescent="0.4">
      <c r="L49">
        <f t="shared" si="2"/>
        <v>46</v>
      </c>
      <c r="M49">
        <f t="shared" si="3"/>
        <v>7</v>
      </c>
      <c r="N49">
        <f t="shared" si="4"/>
        <v>4</v>
      </c>
      <c r="O49" t="str">
        <f t="shared" si="5"/>
        <v/>
      </c>
      <c r="P49">
        <f>IF(COUNTIF(O$3:O49,O49)&gt;1,INDEX(P$3:P49,MATCH(O49,O$3:O49,0)),MAX(P$3:P48)+1)</f>
        <v>1</v>
      </c>
      <c r="Q49">
        <f t="shared" si="6"/>
        <v>0</v>
      </c>
      <c r="R49" t="str">
        <f t="shared" si="7"/>
        <v/>
      </c>
      <c r="S49">
        <f>IF(Q49=0,0,SUMPRODUCT((P$3:P48=P49)*(Q$3:Q48&lt;&gt;0))+1)</f>
        <v>0</v>
      </c>
      <c r="T49" t="str">
        <f t="shared" si="8"/>
        <v>1_0</v>
      </c>
      <c r="U49">
        <f t="shared" si="11"/>
        <v>1</v>
      </c>
    </row>
    <row r="50" spans="3:21" x14ac:dyDescent="0.4">
      <c r="C50" t="s">
        <v>38</v>
      </c>
      <c r="D50" t="s">
        <v>45</v>
      </c>
      <c r="E50" t="s">
        <v>33</v>
      </c>
      <c r="F50" t="s">
        <v>40</v>
      </c>
      <c r="L50">
        <f t="shared" si="2"/>
        <v>47</v>
      </c>
      <c r="M50">
        <f t="shared" si="3"/>
        <v>7</v>
      </c>
      <c r="N50">
        <f t="shared" si="4"/>
        <v>5</v>
      </c>
      <c r="O50" t="str">
        <f t="shared" si="5"/>
        <v>e2e4c7c5g1f3d7d6d2d4c5d4</v>
      </c>
      <c r="P50">
        <f>IF(COUNTIF(O$3:O50,O50)&gt;1,INDEX(P$3:P50,MATCH(O50,O$3:O50,0)),MAX(P$3:P49)+1)</f>
        <v>17</v>
      </c>
      <c r="Q50" t="str">
        <f t="shared" si="6"/>
        <v>f3d4</v>
      </c>
      <c r="R50" t="str">
        <f t="shared" si="7"/>
        <v>f3d4</v>
      </c>
      <c r="S50">
        <f>IF(Q50=0,0,SUMPRODUCT((P$3:P49=P50)*(Q$3:Q49&lt;&gt;0))+1)</f>
        <v>1</v>
      </c>
      <c r="T50" t="str">
        <f t="shared" si="8"/>
        <v>17_1</v>
      </c>
      <c r="U50" t="e">
        <f t="shared" si="11"/>
        <v>#N/A</v>
      </c>
    </row>
    <row r="51" spans="3:21" x14ac:dyDescent="0.4">
      <c r="C51">
        <v>0</v>
      </c>
      <c r="D51">
        <v>2</v>
      </c>
      <c r="E51" t="s">
        <v>2</v>
      </c>
      <c r="F51">
        <v>2</v>
      </c>
      <c r="L51">
        <f t="shared" si="2"/>
        <v>48</v>
      </c>
      <c r="M51">
        <f t="shared" si="3"/>
        <v>7</v>
      </c>
      <c r="N51">
        <f t="shared" si="4"/>
        <v>6</v>
      </c>
      <c r="O51" t="str">
        <f t="shared" si="5"/>
        <v>e2e4c7c5g1f3b8c6d2d4c5d4</v>
      </c>
      <c r="P51">
        <f>IF(COUNTIF(O$3:O51,O51)&gt;1,INDEX(P$3:P51,MATCH(O51,O$3:O51,0)),MAX(P$3:P50)+1)</f>
        <v>18</v>
      </c>
      <c r="Q51" t="str">
        <f t="shared" si="6"/>
        <v>f3d4</v>
      </c>
      <c r="R51" t="str">
        <f t="shared" si="7"/>
        <v>f3d4</v>
      </c>
      <c r="S51">
        <f>IF(Q51=0,0,SUMPRODUCT((P$3:P50=P51)*(Q$3:Q50&lt;&gt;0))+1)</f>
        <v>1</v>
      </c>
      <c r="T51" t="str">
        <f t="shared" si="8"/>
        <v>18_1</v>
      </c>
      <c r="U51" t="e">
        <f t="shared" si="11"/>
        <v>#N/A</v>
      </c>
    </row>
    <row r="52" spans="3:21" x14ac:dyDescent="0.4">
      <c r="C52">
        <f t="shared" ref="C52:C56" si="33">SUM(C51)+1</f>
        <v>1</v>
      </c>
      <c r="D52">
        <v>0</v>
      </c>
      <c r="E52" t="s">
        <v>9</v>
      </c>
      <c r="F52">
        <v>4</v>
      </c>
      <c r="L52">
        <f t="shared" si="2"/>
        <v>49</v>
      </c>
      <c r="M52">
        <f t="shared" si="3"/>
        <v>7</v>
      </c>
      <c r="N52">
        <f t="shared" si="4"/>
        <v>7</v>
      </c>
      <c r="O52" t="str">
        <f t="shared" si="5"/>
        <v>e2e4c7c5g1f3e7e6d2d4c5d4</v>
      </c>
      <c r="P52">
        <f>IF(COUNTIF(O$3:O52,O52)&gt;1,INDEX(P$3:P52,MATCH(O52,O$3:O52,0)),MAX(P$3:P51)+1)</f>
        <v>19</v>
      </c>
      <c r="Q52" t="str">
        <f t="shared" si="6"/>
        <v>f3d4</v>
      </c>
      <c r="R52" t="str">
        <f t="shared" si="7"/>
        <v>f3d4</v>
      </c>
      <c r="S52">
        <f>IF(Q52=0,0,SUMPRODUCT((P$3:P51=P52)*(Q$3:Q51&lt;&gt;0))+1)</f>
        <v>1</v>
      </c>
      <c r="T52" t="str">
        <f t="shared" si="8"/>
        <v>19_1</v>
      </c>
      <c r="U52" t="e">
        <f t="shared" si="11"/>
        <v>#N/A</v>
      </c>
    </row>
    <row r="53" spans="3:21" x14ac:dyDescent="0.4">
      <c r="C53">
        <f t="shared" si="33"/>
        <v>2</v>
      </c>
      <c r="D53">
        <v>0</v>
      </c>
      <c r="E53" t="s">
        <v>3</v>
      </c>
      <c r="F53">
        <v>0</v>
      </c>
      <c r="L53">
        <f t="shared" si="2"/>
        <v>50</v>
      </c>
      <c r="M53">
        <f t="shared" si="3"/>
        <v>8</v>
      </c>
      <c r="N53">
        <f t="shared" si="4"/>
        <v>1</v>
      </c>
      <c r="O53" t="str">
        <f t="shared" si="5"/>
        <v/>
      </c>
      <c r="P53">
        <f>IF(COUNTIF(O$3:O53,O53)&gt;1,INDEX(P$3:P53,MATCH(O53,O$3:O53,0)),MAX(P$3:P52)+1)</f>
        <v>1</v>
      </c>
      <c r="Q53">
        <f t="shared" si="6"/>
        <v>0</v>
      </c>
      <c r="R53" t="str">
        <f t="shared" si="7"/>
        <v/>
      </c>
      <c r="S53">
        <f>IF(Q53=0,0,SUMPRODUCT((P$3:P52=P53)*(Q$3:Q52&lt;&gt;0))+1)</f>
        <v>0</v>
      </c>
      <c r="T53" t="str">
        <f t="shared" si="8"/>
        <v>1_0</v>
      </c>
      <c r="U53">
        <f t="shared" si="11"/>
        <v>1</v>
      </c>
    </row>
    <row r="54" spans="3:21" x14ac:dyDescent="0.4">
      <c r="C54">
        <f t="shared" si="33"/>
        <v>3</v>
      </c>
      <c r="D54">
        <v>0</v>
      </c>
      <c r="E54" t="s">
        <v>7</v>
      </c>
      <c r="F54">
        <v>0</v>
      </c>
      <c r="L54">
        <f t="shared" si="2"/>
        <v>51</v>
      </c>
      <c r="M54">
        <f t="shared" si="3"/>
        <v>8</v>
      </c>
      <c r="N54">
        <f t="shared" si="4"/>
        <v>2</v>
      </c>
      <c r="O54" t="str">
        <f t="shared" si="5"/>
        <v/>
      </c>
      <c r="P54">
        <f>IF(COUNTIF(O$3:O54,O54)&gt;1,INDEX(P$3:P54,MATCH(O54,O$3:O54,0)),MAX(P$3:P53)+1)</f>
        <v>1</v>
      </c>
      <c r="Q54">
        <f t="shared" si="6"/>
        <v>0</v>
      </c>
      <c r="R54" t="str">
        <f t="shared" si="7"/>
        <v/>
      </c>
      <c r="S54">
        <f>IF(Q54=0,0,SUMPRODUCT((P$3:P53=P54)*(Q$3:Q53&lt;&gt;0))+1)</f>
        <v>0</v>
      </c>
      <c r="T54" t="str">
        <f t="shared" si="8"/>
        <v>1_0</v>
      </c>
      <c r="U54">
        <f t="shared" si="11"/>
        <v>1</v>
      </c>
    </row>
    <row r="55" spans="3:21" x14ac:dyDescent="0.4">
      <c r="C55">
        <f t="shared" si="33"/>
        <v>4</v>
      </c>
      <c r="D55">
        <v>2</v>
      </c>
      <c r="E55" t="s">
        <v>41</v>
      </c>
      <c r="F55">
        <v>0</v>
      </c>
      <c r="L55">
        <f t="shared" si="2"/>
        <v>52</v>
      </c>
      <c r="M55">
        <f t="shared" si="3"/>
        <v>8</v>
      </c>
      <c r="N55">
        <f t="shared" si="4"/>
        <v>3</v>
      </c>
      <c r="O55" t="str">
        <f t="shared" si="5"/>
        <v/>
      </c>
      <c r="P55">
        <f>IF(COUNTIF(O$3:O55,O55)&gt;1,INDEX(P$3:P55,MATCH(O55,O$3:O55,0)),MAX(P$3:P54)+1)</f>
        <v>1</v>
      </c>
      <c r="Q55">
        <f t="shared" si="6"/>
        <v>0</v>
      </c>
      <c r="R55" t="str">
        <f t="shared" si="7"/>
        <v/>
      </c>
      <c r="S55">
        <f>IF(Q55=0,0,SUMPRODUCT((P$3:P54=P55)*(Q$3:Q54&lt;&gt;0))+1)</f>
        <v>0</v>
      </c>
      <c r="T55" t="str">
        <f t="shared" si="8"/>
        <v>1_0</v>
      </c>
      <c r="U55">
        <f t="shared" si="11"/>
        <v>1</v>
      </c>
    </row>
    <row r="56" spans="3:21" x14ac:dyDescent="0.4">
      <c r="C56">
        <f t="shared" si="33"/>
        <v>5</v>
      </c>
      <c r="D56">
        <v>0</v>
      </c>
      <c r="E56" t="s">
        <v>5</v>
      </c>
      <c r="F56">
        <v>0</v>
      </c>
      <c r="L56">
        <f t="shared" si="2"/>
        <v>53</v>
      </c>
      <c r="M56">
        <f t="shared" si="3"/>
        <v>8</v>
      </c>
      <c r="N56">
        <f t="shared" si="4"/>
        <v>4</v>
      </c>
      <c r="O56" t="str">
        <f t="shared" si="5"/>
        <v/>
      </c>
      <c r="P56">
        <f>IF(COUNTIF(O$3:O56,O56)&gt;1,INDEX(P$3:P56,MATCH(O56,O$3:O56,0)),MAX(P$3:P55)+1)</f>
        <v>1</v>
      </c>
      <c r="Q56">
        <f t="shared" si="6"/>
        <v>0</v>
      </c>
      <c r="R56" t="str">
        <f t="shared" si="7"/>
        <v/>
      </c>
      <c r="S56">
        <f>IF(Q56=0,0,SUMPRODUCT((P$3:P55=P56)*(Q$3:Q55&lt;&gt;0))+1)</f>
        <v>0</v>
      </c>
      <c r="T56" t="str">
        <f t="shared" si="8"/>
        <v>1_0</v>
      </c>
      <c r="U56">
        <f t="shared" si="11"/>
        <v>1</v>
      </c>
    </row>
    <row r="57" spans="3:21" x14ac:dyDescent="0.4">
      <c r="L57">
        <f t="shared" si="2"/>
        <v>54</v>
      </c>
      <c r="M57">
        <f t="shared" si="3"/>
        <v>8</v>
      </c>
      <c r="N57">
        <f t="shared" si="4"/>
        <v>5</v>
      </c>
      <c r="O57" t="str">
        <f t="shared" si="5"/>
        <v/>
      </c>
      <c r="P57">
        <f>IF(COUNTIF(O$3:O57,O57)&gt;1,INDEX(P$3:P57,MATCH(O57,O$3:O57,0)),MAX(P$3:P56)+1)</f>
        <v>1</v>
      </c>
      <c r="Q57">
        <f t="shared" si="6"/>
        <v>0</v>
      </c>
      <c r="R57" t="str">
        <f t="shared" si="7"/>
        <v/>
      </c>
      <c r="S57">
        <f>IF(Q57=0,0,SUMPRODUCT((P$3:P56=P57)*(Q$3:Q56&lt;&gt;0))+1)</f>
        <v>0</v>
      </c>
      <c r="T57" t="str">
        <f t="shared" si="8"/>
        <v>1_0</v>
      </c>
      <c r="U57">
        <f t="shared" si="11"/>
        <v>1</v>
      </c>
    </row>
    <row r="60" spans="3:21" x14ac:dyDescent="0.4">
      <c r="C60" t="s">
        <v>44</v>
      </c>
    </row>
    <row r="79" spans="3:10" x14ac:dyDescent="0.4">
      <c r="D79" t="s">
        <v>35</v>
      </c>
    </row>
    <row r="80" spans="3:10" x14ac:dyDescent="0.4">
      <c r="C80" t="s">
        <v>32</v>
      </c>
      <c r="D80">
        <v>1</v>
      </c>
      <c r="E80">
        <v>2</v>
      </c>
      <c r="F80">
        <v>3</v>
      </c>
      <c r="G80">
        <v>4</v>
      </c>
      <c r="H80">
        <v>5</v>
      </c>
      <c r="I80">
        <v>6</v>
      </c>
      <c r="J80">
        <v>7</v>
      </c>
    </row>
    <row r="81" spans="3:10" x14ac:dyDescent="0.4">
      <c r="C81">
        <f>SUM(C80)+1</f>
        <v>1</v>
      </c>
      <c r="D81">
        <f>INDEX($U:$U,MATCH($C81&amp;"_"&amp;D$80,$T:$T,0))</f>
        <v>2</v>
      </c>
      <c r="E81" t="e">
        <f t="shared" ref="E81:J96" si="34">INDEX($U:$U,MATCH($C81&amp;"_"&amp;E$80,$T:$T,0))</f>
        <v>#N/A</v>
      </c>
      <c r="F81" t="e">
        <f t="shared" si="34"/>
        <v>#N/A</v>
      </c>
      <c r="G81" t="e">
        <f t="shared" si="34"/>
        <v>#N/A</v>
      </c>
      <c r="H81" t="e">
        <f t="shared" si="34"/>
        <v>#N/A</v>
      </c>
      <c r="I81" t="e">
        <f t="shared" si="34"/>
        <v>#N/A</v>
      </c>
      <c r="J81" t="e">
        <f t="shared" si="34"/>
        <v>#N/A</v>
      </c>
    </row>
    <row r="82" spans="3:10" x14ac:dyDescent="0.4">
      <c r="C82">
        <f t="shared" ref="C82:C107" si="35">SUM(C81)+1</f>
        <v>2</v>
      </c>
      <c r="D82">
        <f t="shared" ref="D82:J107" si="36">INDEX($U:$U,MATCH($C82&amp;"_"&amp;D$80,$T:$T,0))</f>
        <v>3</v>
      </c>
      <c r="E82">
        <f t="shared" si="34"/>
        <v>4</v>
      </c>
      <c r="F82" t="e">
        <f t="shared" si="34"/>
        <v>#N/A</v>
      </c>
      <c r="G82" t="e">
        <f t="shared" si="34"/>
        <v>#N/A</v>
      </c>
      <c r="H82" t="e">
        <f t="shared" si="34"/>
        <v>#N/A</v>
      </c>
      <c r="I82" t="e">
        <f t="shared" si="34"/>
        <v>#N/A</v>
      </c>
      <c r="J82" t="e">
        <f t="shared" si="34"/>
        <v>#N/A</v>
      </c>
    </row>
    <row r="83" spans="3:10" x14ac:dyDescent="0.4">
      <c r="C83">
        <f t="shared" si="35"/>
        <v>3</v>
      </c>
      <c r="D83">
        <f t="shared" si="36"/>
        <v>5</v>
      </c>
      <c r="E83">
        <f t="shared" si="34"/>
        <v>6</v>
      </c>
      <c r="F83" t="e">
        <f t="shared" si="34"/>
        <v>#N/A</v>
      </c>
      <c r="G83" t="e">
        <f t="shared" si="34"/>
        <v>#N/A</v>
      </c>
      <c r="H83" t="e">
        <f t="shared" si="34"/>
        <v>#N/A</v>
      </c>
      <c r="I83" t="e">
        <f t="shared" si="34"/>
        <v>#N/A</v>
      </c>
      <c r="J83" t="e">
        <f t="shared" si="34"/>
        <v>#N/A</v>
      </c>
    </row>
    <row r="84" spans="3:10" x14ac:dyDescent="0.4">
      <c r="C84">
        <f t="shared" si="35"/>
        <v>4</v>
      </c>
      <c r="D84">
        <f t="shared" si="36"/>
        <v>7</v>
      </c>
      <c r="E84" t="e">
        <f t="shared" si="34"/>
        <v>#N/A</v>
      </c>
      <c r="F84" t="e">
        <f t="shared" si="34"/>
        <v>#N/A</v>
      </c>
      <c r="G84" t="e">
        <f t="shared" si="34"/>
        <v>#N/A</v>
      </c>
      <c r="H84" t="e">
        <f t="shared" si="34"/>
        <v>#N/A</v>
      </c>
      <c r="I84" t="e">
        <f t="shared" si="34"/>
        <v>#N/A</v>
      </c>
      <c r="J84" t="e">
        <f t="shared" si="34"/>
        <v>#N/A</v>
      </c>
    </row>
    <row r="85" spans="3:10" x14ac:dyDescent="0.4">
      <c r="C85">
        <f t="shared" si="35"/>
        <v>5</v>
      </c>
      <c r="D85">
        <f t="shared" si="36"/>
        <v>8</v>
      </c>
      <c r="E85">
        <f t="shared" si="34"/>
        <v>9</v>
      </c>
      <c r="F85" t="e">
        <f t="shared" si="34"/>
        <v>#N/A</v>
      </c>
      <c r="G85" t="e">
        <f t="shared" si="34"/>
        <v>#N/A</v>
      </c>
      <c r="H85" t="e">
        <f t="shared" si="34"/>
        <v>#N/A</v>
      </c>
      <c r="I85" t="e">
        <f t="shared" si="34"/>
        <v>#N/A</v>
      </c>
      <c r="J85" t="e">
        <f t="shared" si="34"/>
        <v>#N/A</v>
      </c>
    </row>
    <row r="86" spans="3:10" x14ac:dyDescent="0.4">
      <c r="C86">
        <f t="shared" si="35"/>
        <v>6</v>
      </c>
      <c r="D86">
        <f t="shared" si="36"/>
        <v>10</v>
      </c>
      <c r="E86" t="e">
        <f t="shared" si="34"/>
        <v>#N/A</v>
      </c>
      <c r="F86" t="e">
        <f t="shared" si="34"/>
        <v>#N/A</v>
      </c>
      <c r="G86" t="e">
        <f t="shared" si="34"/>
        <v>#N/A</v>
      </c>
      <c r="H86" t="e">
        <f t="shared" si="34"/>
        <v>#N/A</v>
      </c>
      <c r="I86" t="e">
        <f t="shared" si="34"/>
        <v>#N/A</v>
      </c>
      <c r="J86" t="e">
        <f t="shared" si="34"/>
        <v>#N/A</v>
      </c>
    </row>
    <row r="87" spans="3:10" x14ac:dyDescent="0.4">
      <c r="C87">
        <f t="shared" si="35"/>
        <v>7</v>
      </c>
      <c r="D87">
        <f t="shared" si="36"/>
        <v>11</v>
      </c>
      <c r="E87">
        <f t="shared" si="34"/>
        <v>12</v>
      </c>
      <c r="F87">
        <f t="shared" si="34"/>
        <v>13</v>
      </c>
      <c r="G87" t="e">
        <f t="shared" si="34"/>
        <v>#N/A</v>
      </c>
      <c r="H87" t="e">
        <f t="shared" si="34"/>
        <v>#N/A</v>
      </c>
      <c r="I87" t="e">
        <f t="shared" si="34"/>
        <v>#N/A</v>
      </c>
      <c r="J87" t="e">
        <f t="shared" si="34"/>
        <v>#N/A</v>
      </c>
    </row>
    <row r="88" spans="3:10" x14ac:dyDescent="0.4">
      <c r="C88">
        <f t="shared" si="35"/>
        <v>8</v>
      </c>
      <c r="D88" t="e">
        <f t="shared" si="36"/>
        <v>#N/A</v>
      </c>
      <c r="E88" t="e">
        <f t="shared" si="34"/>
        <v>#N/A</v>
      </c>
      <c r="F88" t="e">
        <f t="shared" si="34"/>
        <v>#N/A</v>
      </c>
      <c r="G88" t="e">
        <f t="shared" si="34"/>
        <v>#N/A</v>
      </c>
      <c r="H88" t="e">
        <f t="shared" si="34"/>
        <v>#N/A</v>
      </c>
      <c r="I88" t="e">
        <f t="shared" si="34"/>
        <v>#N/A</v>
      </c>
      <c r="J88" t="e">
        <f t="shared" si="34"/>
        <v>#N/A</v>
      </c>
    </row>
    <row r="89" spans="3:10" x14ac:dyDescent="0.4">
      <c r="C89">
        <f t="shared" si="35"/>
        <v>9</v>
      </c>
      <c r="D89" t="e">
        <f t="shared" si="36"/>
        <v>#N/A</v>
      </c>
      <c r="E89" t="e">
        <f t="shared" si="34"/>
        <v>#N/A</v>
      </c>
      <c r="F89" t="e">
        <f t="shared" si="34"/>
        <v>#N/A</v>
      </c>
      <c r="G89" t="e">
        <f t="shared" si="34"/>
        <v>#N/A</v>
      </c>
      <c r="H89" t="e">
        <f t="shared" si="34"/>
        <v>#N/A</v>
      </c>
      <c r="I89" t="e">
        <f t="shared" si="34"/>
        <v>#N/A</v>
      </c>
      <c r="J89" t="e">
        <f t="shared" si="34"/>
        <v>#N/A</v>
      </c>
    </row>
    <row r="90" spans="3:10" x14ac:dyDescent="0.4">
      <c r="C90">
        <f t="shared" si="35"/>
        <v>10</v>
      </c>
      <c r="D90" t="e">
        <f t="shared" si="36"/>
        <v>#N/A</v>
      </c>
      <c r="E90" t="e">
        <f t="shared" si="34"/>
        <v>#N/A</v>
      </c>
      <c r="F90" t="e">
        <f t="shared" si="34"/>
        <v>#N/A</v>
      </c>
      <c r="G90" t="e">
        <f t="shared" si="34"/>
        <v>#N/A</v>
      </c>
      <c r="H90" t="e">
        <f t="shared" si="34"/>
        <v>#N/A</v>
      </c>
      <c r="I90" t="e">
        <f t="shared" si="34"/>
        <v>#N/A</v>
      </c>
      <c r="J90" t="e">
        <f t="shared" si="34"/>
        <v>#N/A</v>
      </c>
    </row>
    <row r="91" spans="3:10" x14ac:dyDescent="0.4">
      <c r="C91">
        <f t="shared" si="35"/>
        <v>11</v>
      </c>
      <c r="D91">
        <f t="shared" si="36"/>
        <v>14</v>
      </c>
      <c r="E91" t="e">
        <f t="shared" si="34"/>
        <v>#N/A</v>
      </c>
      <c r="F91" t="e">
        <f t="shared" si="34"/>
        <v>#N/A</v>
      </c>
      <c r="G91" t="e">
        <f t="shared" si="34"/>
        <v>#N/A</v>
      </c>
      <c r="H91" t="e">
        <f t="shared" si="34"/>
        <v>#N/A</v>
      </c>
      <c r="I91" t="e">
        <f t="shared" si="34"/>
        <v>#N/A</v>
      </c>
      <c r="J91" t="e">
        <f t="shared" si="34"/>
        <v>#N/A</v>
      </c>
    </row>
    <row r="92" spans="3:10" x14ac:dyDescent="0.4">
      <c r="C92">
        <f t="shared" si="35"/>
        <v>12</v>
      </c>
      <c r="D92">
        <f t="shared" si="36"/>
        <v>15</v>
      </c>
      <c r="E92" t="e">
        <f t="shared" si="34"/>
        <v>#N/A</v>
      </c>
      <c r="F92" t="e">
        <f t="shared" si="34"/>
        <v>#N/A</v>
      </c>
      <c r="G92" t="e">
        <f t="shared" si="34"/>
        <v>#N/A</v>
      </c>
      <c r="H92" t="e">
        <f t="shared" si="34"/>
        <v>#N/A</v>
      </c>
      <c r="I92" t="e">
        <f t="shared" si="34"/>
        <v>#N/A</v>
      </c>
      <c r="J92" t="e">
        <f t="shared" si="34"/>
        <v>#N/A</v>
      </c>
    </row>
    <row r="93" spans="3:10" x14ac:dyDescent="0.4">
      <c r="C93">
        <f t="shared" si="35"/>
        <v>13</v>
      </c>
      <c r="D93">
        <f t="shared" si="36"/>
        <v>16</v>
      </c>
      <c r="E93" t="e">
        <f t="shared" si="34"/>
        <v>#N/A</v>
      </c>
      <c r="F93" t="e">
        <f t="shared" si="34"/>
        <v>#N/A</v>
      </c>
      <c r="G93" t="e">
        <f t="shared" si="34"/>
        <v>#N/A</v>
      </c>
      <c r="H93" t="e">
        <f t="shared" si="34"/>
        <v>#N/A</v>
      </c>
      <c r="I93" t="e">
        <f t="shared" si="34"/>
        <v>#N/A</v>
      </c>
      <c r="J93" t="e">
        <f t="shared" si="34"/>
        <v>#N/A</v>
      </c>
    </row>
    <row r="94" spans="3:10" x14ac:dyDescent="0.4">
      <c r="C94">
        <f t="shared" si="35"/>
        <v>14</v>
      </c>
      <c r="D94">
        <f t="shared" si="36"/>
        <v>17</v>
      </c>
      <c r="E94" t="e">
        <f t="shared" si="34"/>
        <v>#N/A</v>
      </c>
      <c r="F94" t="e">
        <f t="shared" si="34"/>
        <v>#N/A</v>
      </c>
      <c r="G94" t="e">
        <f t="shared" si="34"/>
        <v>#N/A</v>
      </c>
      <c r="H94" t="e">
        <f t="shared" si="34"/>
        <v>#N/A</v>
      </c>
      <c r="I94" t="e">
        <f t="shared" si="34"/>
        <v>#N/A</v>
      </c>
      <c r="J94" t="e">
        <f t="shared" si="34"/>
        <v>#N/A</v>
      </c>
    </row>
    <row r="95" spans="3:10" x14ac:dyDescent="0.4">
      <c r="C95">
        <f t="shared" si="35"/>
        <v>15</v>
      </c>
      <c r="D95">
        <f t="shared" si="36"/>
        <v>18</v>
      </c>
      <c r="E95" t="e">
        <f t="shared" si="34"/>
        <v>#N/A</v>
      </c>
      <c r="F95" t="e">
        <f t="shared" si="34"/>
        <v>#N/A</v>
      </c>
      <c r="G95" t="e">
        <f t="shared" si="34"/>
        <v>#N/A</v>
      </c>
      <c r="H95" t="e">
        <f t="shared" si="34"/>
        <v>#N/A</v>
      </c>
      <c r="I95" t="e">
        <f t="shared" si="34"/>
        <v>#N/A</v>
      </c>
      <c r="J95" t="e">
        <f t="shared" si="34"/>
        <v>#N/A</v>
      </c>
    </row>
    <row r="96" spans="3:10" x14ac:dyDescent="0.4">
      <c r="C96">
        <f t="shared" si="35"/>
        <v>16</v>
      </c>
      <c r="D96">
        <f t="shared" si="36"/>
        <v>19</v>
      </c>
      <c r="E96" t="e">
        <f t="shared" si="34"/>
        <v>#N/A</v>
      </c>
      <c r="F96" t="e">
        <f t="shared" si="34"/>
        <v>#N/A</v>
      </c>
      <c r="G96" t="e">
        <f t="shared" si="34"/>
        <v>#N/A</v>
      </c>
      <c r="H96" t="e">
        <f t="shared" si="34"/>
        <v>#N/A</v>
      </c>
      <c r="I96" t="e">
        <f t="shared" si="34"/>
        <v>#N/A</v>
      </c>
      <c r="J96" t="e">
        <f t="shared" si="34"/>
        <v>#N/A</v>
      </c>
    </row>
    <row r="97" spans="3:10" x14ac:dyDescent="0.4">
      <c r="C97">
        <f t="shared" si="35"/>
        <v>17</v>
      </c>
      <c r="D97" t="e">
        <f t="shared" si="36"/>
        <v>#N/A</v>
      </c>
      <c r="E97" t="e">
        <f t="shared" si="36"/>
        <v>#N/A</v>
      </c>
      <c r="F97" t="e">
        <f t="shared" si="36"/>
        <v>#N/A</v>
      </c>
      <c r="G97" t="e">
        <f t="shared" si="36"/>
        <v>#N/A</v>
      </c>
      <c r="H97" t="e">
        <f t="shared" si="36"/>
        <v>#N/A</v>
      </c>
      <c r="I97" t="e">
        <f t="shared" si="36"/>
        <v>#N/A</v>
      </c>
      <c r="J97" t="e">
        <f t="shared" si="36"/>
        <v>#N/A</v>
      </c>
    </row>
    <row r="98" spans="3:10" x14ac:dyDescent="0.4">
      <c r="C98">
        <f t="shared" si="35"/>
        <v>18</v>
      </c>
      <c r="D98" t="e">
        <f t="shared" si="36"/>
        <v>#N/A</v>
      </c>
      <c r="E98" t="e">
        <f t="shared" si="36"/>
        <v>#N/A</v>
      </c>
      <c r="F98" t="e">
        <f t="shared" si="36"/>
        <v>#N/A</v>
      </c>
      <c r="G98" t="e">
        <f t="shared" si="36"/>
        <v>#N/A</v>
      </c>
      <c r="H98" t="e">
        <f t="shared" si="36"/>
        <v>#N/A</v>
      </c>
      <c r="I98" t="e">
        <f t="shared" si="36"/>
        <v>#N/A</v>
      </c>
      <c r="J98" t="e">
        <f t="shared" si="36"/>
        <v>#N/A</v>
      </c>
    </row>
    <row r="99" spans="3:10" x14ac:dyDescent="0.4">
      <c r="C99">
        <f t="shared" si="35"/>
        <v>19</v>
      </c>
      <c r="D99" t="e">
        <f t="shared" si="36"/>
        <v>#N/A</v>
      </c>
      <c r="E99" t="e">
        <f t="shared" si="36"/>
        <v>#N/A</v>
      </c>
      <c r="F99" t="e">
        <f t="shared" si="36"/>
        <v>#N/A</v>
      </c>
      <c r="G99" t="e">
        <f t="shared" si="36"/>
        <v>#N/A</v>
      </c>
      <c r="H99" t="e">
        <f t="shared" si="36"/>
        <v>#N/A</v>
      </c>
      <c r="I99" t="e">
        <f t="shared" si="36"/>
        <v>#N/A</v>
      </c>
      <c r="J99" t="e">
        <f t="shared" si="36"/>
        <v>#N/A</v>
      </c>
    </row>
    <row r="100" spans="3:10" x14ac:dyDescent="0.4">
      <c r="C100">
        <f t="shared" si="35"/>
        <v>20</v>
      </c>
      <c r="D100" t="e">
        <f t="shared" si="36"/>
        <v>#N/A</v>
      </c>
      <c r="E100" t="e">
        <f t="shared" si="36"/>
        <v>#N/A</v>
      </c>
      <c r="F100" t="e">
        <f t="shared" si="36"/>
        <v>#N/A</v>
      </c>
      <c r="G100" t="e">
        <f t="shared" si="36"/>
        <v>#N/A</v>
      </c>
      <c r="H100" t="e">
        <f t="shared" si="36"/>
        <v>#N/A</v>
      </c>
      <c r="I100" t="e">
        <f t="shared" si="36"/>
        <v>#N/A</v>
      </c>
      <c r="J100" t="e">
        <f t="shared" si="36"/>
        <v>#N/A</v>
      </c>
    </row>
    <row r="101" spans="3:10" x14ac:dyDescent="0.4">
      <c r="C101">
        <f t="shared" si="35"/>
        <v>21</v>
      </c>
      <c r="D101" t="e">
        <f t="shared" si="36"/>
        <v>#N/A</v>
      </c>
      <c r="E101" t="e">
        <f t="shared" si="36"/>
        <v>#N/A</v>
      </c>
      <c r="F101" t="e">
        <f t="shared" si="36"/>
        <v>#N/A</v>
      </c>
      <c r="G101" t="e">
        <f t="shared" si="36"/>
        <v>#N/A</v>
      </c>
      <c r="H101" t="e">
        <f t="shared" si="36"/>
        <v>#N/A</v>
      </c>
      <c r="I101" t="e">
        <f t="shared" si="36"/>
        <v>#N/A</v>
      </c>
      <c r="J101" t="e">
        <f t="shared" si="36"/>
        <v>#N/A</v>
      </c>
    </row>
    <row r="102" spans="3:10" x14ac:dyDescent="0.4">
      <c r="C102">
        <f t="shared" si="35"/>
        <v>22</v>
      </c>
      <c r="D102" t="e">
        <f t="shared" si="36"/>
        <v>#N/A</v>
      </c>
      <c r="E102" t="e">
        <f t="shared" si="36"/>
        <v>#N/A</v>
      </c>
      <c r="F102" t="e">
        <f t="shared" si="36"/>
        <v>#N/A</v>
      </c>
      <c r="G102" t="e">
        <f t="shared" si="36"/>
        <v>#N/A</v>
      </c>
      <c r="H102" t="e">
        <f t="shared" si="36"/>
        <v>#N/A</v>
      </c>
      <c r="I102" t="e">
        <f t="shared" si="36"/>
        <v>#N/A</v>
      </c>
      <c r="J102" t="e">
        <f t="shared" si="36"/>
        <v>#N/A</v>
      </c>
    </row>
    <row r="103" spans="3:10" x14ac:dyDescent="0.4">
      <c r="C103">
        <f t="shared" si="35"/>
        <v>23</v>
      </c>
      <c r="D103" t="e">
        <f t="shared" si="36"/>
        <v>#N/A</v>
      </c>
      <c r="E103" t="e">
        <f t="shared" si="36"/>
        <v>#N/A</v>
      </c>
      <c r="F103" t="e">
        <f t="shared" si="36"/>
        <v>#N/A</v>
      </c>
      <c r="G103" t="e">
        <f t="shared" si="36"/>
        <v>#N/A</v>
      </c>
      <c r="H103" t="e">
        <f t="shared" si="36"/>
        <v>#N/A</v>
      </c>
      <c r="I103" t="e">
        <f t="shared" si="36"/>
        <v>#N/A</v>
      </c>
      <c r="J103" t="e">
        <f t="shared" si="36"/>
        <v>#N/A</v>
      </c>
    </row>
    <row r="104" spans="3:10" x14ac:dyDescent="0.4">
      <c r="C104">
        <f t="shared" si="35"/>
        <v>24</v>
      </c>
      <c r="D104" t="e">
        <f t="shared" si="36"/>
        <v>#N/A</v>
      </c>
      <c r="E104" t="e">
        <f t="shared" si="36"/>
        <v>#N/A</v>
      </c>
      <c r="F104" t="e">
        <f t="shared" si="36"/>
        <v>#N/A</v>
      </c>
      <c r="G104" t="e">
        <f t="shared" si="36"/>
        <v>#N/A</v>
      </c>
      <c r="H104" t="e">
        <f t="shared" si="36"/>
        <v>#N/A</v>
      </c>
      <c r="I104" t="e">
        <f t="shared" si="36"/>
        <v>#N/A</v>
      </c>
      <c r="J104" t="e">
        <f t="shared" si="36"/>
        <v>#N/A</v>
      </c>
    </row>
    <row r="105" spans="3:10" x14ac:dyDescent="0.4">
      <c r="C105">
        <f t="shared" si="35"/>
        <v>25</v>
      </c>
      <c r="D105" t="e">
        <f t="shared" si="36"/>
        <v>#N/A</v>
      </c>
      <c r="E105" t="e">
        <f t="shared" si="36"/>
        <v>#N/A</v>
      </c>
      <c r="F105" t="e">
        <f t="shared" si="36"/>
        <v>#N/A</v>
      </c>
      <c r="G105" t="e">
        <f t="shared" si="36"/>
        <v>#N/A</v>
      </c>
      <c r="H105" t="e">
        <f t="shared" si="36"/>
        <v>#N/A</v>
      </c>
      <c r="I105" t="e">
        <f t="shared" si="36"/>
        <v>#N/A</v>
      </c>
      <c r="J105" t="e">
        <f t="shared" si="36"/>
        <v>#N/A</v>
      </c>
    </row>
    <row r="106" spans="3:10" x14ac:dyDescent="0.4">
      <c r="C106">
        <f t="shared" si="35"/>
        <v>26</v>
      </c>
      <c r="D106" t="e">
        <f t="shared" si="36"/>
        <v>#N/A</v>
      </c>
      <c r="E106" t="e">
        <f t="shared" si="36"/>
        <v>#N/A</v>
      </c>
      <c r="F106" t="e">
        <f t="shared" si="36"/>
        <v>#N/A</v>
      </c>
      <c r="G106" t="e">
        <f t="shared" si="36"/>
        <v>#N/A</v>
      </c>
      <c r="H106" t="e">
        <f t="shared" si="36"/>
        <v>#N/A</v>
      </c>
      <c r="I106" t="e">
        <f t="shared" si="36"/>
        <v>#N/A</v>
      </c>
      <c r="J106" t="e">
        <f t="shared" si="36"/>
        <v>#N/A</v>
      </c>
    </row>
    <row r="107" spans="3:10" x14ac:dyDescent="0.4">
      <c r="C107">
        <f t="shared" si="35"/>
        <v>27</v>
      </c>
      <c r="D107" t="e">
        <f t="shared" si="36"/>
        <v>#N/A</v>
      </c>
      <c r="E107" t="e">
        <f t="shared" si="36"/>
        <v>#N/A</v>
      </c>
      <c r="F107" t="e">
        <f t="shared" si="36"/>
        <v>#N/A</v>
      </c>
      <c r="G107" t="e">
        <f t="shared" si="36"/>
        <v>#N/A</v>
      </c>
      <c r="H107" t="e">
        <f t="shared" si="36"/>
        <v>#N/A</v>
      </c>
      <c r="I107" t="e">
        <f t="shared" si="36"/>
        <v>#N/A</v>
      </c>
      <c r="J107" t="e">
        <f t="shared" si="36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"/>
  <sheetViews>
    <sheetView workbookViewId="0">
      <selection activeCell="D3" sqref="D3"/>
    </sheetView>
  </sheetViews>
  <sheetFormatPr defaultRowHeight="14.6" x14ac:dyDescent="0.4"/>
  <sheetData>
    <row r="2" spans="3:4" x14ac:dyDescent="0.4">
      <c r="C2" t="s">
        <v>2</v>
      </c>
      <c r="D2" t="s">
        <v>9</v>
      </c>
    </row>
    <row r="3" spans="3:4" x14ac:dyDescent="0.4">
      <c r="C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2017-07-23T17:24:14Z</dcterms:created>
  <dcterms:modified xsi:type="dcterms:W3CDTF">2017-07-23T17:24:25Z</dcterms:modified>
</cp:coreProperties>
</file>