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ar\Documents\GitHub\FAST\+EngineModelPkg\+SurrogateOffDesignPkg\"/>
    </mc:Choice>
  </mc:AlternateContent>
  <xr:revisionPtr revIDLastSave="0" documentId="13_ncr:1_{0BD16852-54FC-4918-A39F-F3A3D9B2D962}" xr6:coauthVersionLast="47" xr6:coauthVersionMax="47" xr10:uidLastSave="{00000000-0000-0000-0000-000000000000}"/>
  <bookViews>
    <workbookView xWindow="11424" yWindow="0" windowWidth="11712" windowHeight="12336" activeTab="1" xr2:uid="{978CA583-55FE-4A8C-BBBA-7B8704A5AEE4}"/>
  </bookViews>
  <sheets>
    <sheet name="30 engines" sheetId="1" r:id="rId1"/>
    <sheet name="830 engines" sheetId="2" r:id="rId2"/>
  </sheets>
  <definedNames>
    <definedName name="_xlnm._FilterDatabase" localSheetId="0" hidden="1">'30 engines'!$A$1:$H$33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<sst xmlns="http://schemas.openxmlformats.org/spreadsheetml/2006/main" count="1709" uniqueCount="498">
  <si>
    <t>Cff3</t>
  </si>
  <si>
    <t>Cff2</t>
  </si>
  <si>
    <t>Cff1</t>
  </si>
  <si>
    <t>Cffch</t>
  </si>
  <si>
    <t>PW2037</t>
  </si>
  <si>
    <t>LEAP1A26</t>
  </si>
  <si>
    <t>LEAP1B25</t>
  </si>
  <si>
    <t>CF34_8E5</t>
  </si>
  <si>
    <t>Thrust</t>
  </si>
  <si>
    <t>BPR</t>
  </si>
  <si>
    <t>OPR</t>
  </si>
  <si>
    <t>CF6_50A</t>
  </si>
  <si>
    <t>CF6_50C</t>
  </si>
  <si>
    <t>CF6_50E</t>
  </si>
  <si>
    <t>CF6_6D</t>
  </si>
  <si>
    <t>CF6_80A</t>
  </si>
  <si>
    <t>CF6_80C2A1</t>
  </si>
  <si>
    <t>CFM56_3B1</t>
  </si>
  <si>
    <t>CFM56_3B2</t>
  </si>
  <si>
    <t>CFM56_5A1</t>
  </si>
  <si>
    <t>CFM56_5B1</t>
  </si>
  <si>
    <t>CFM56_5B2</t>
  </si>
  <si>
    <t>CFM56_5B4</t>
  </si>
  <si>
    <t>CFM56_5C2</t>
  </si>
  <si>
    <t>CFM56_5C3</t>
  </si>
  <si>
    <t>CFM56_5C4</t>
  </si>
  <si>
    <t>CFM56_7B20</t>
  </si>
  <si>
    <t>CFM56_7B24</t>
  </si>
  <si>
    <t>GE90_85B</t>
  </si>
  <si>
    <t>JT8D_17</t>
  </si>
  <si>
    <t>JT8D_7</t>
  </si>
  <si>
    <t>JT8D_9</t>
  </si>
  <si>
    <t>JT9D_20</t>
  </si>
  <si>
    <t>JT9D_7</t>
  </si>
  <si>
    <t>RB211_22B</t>
  </si>
  <si>
    <t>TFE731_2_2B</t>
  </si>
  <si>
    <t>TFE731_3</t>
  </si>
  <si>
    <t>Engine_type</t>
  </si>
  <si>
    <t>AE3007A</t>
  </si>
  <si>
    <t>AE3007C1</t>
  </si>
  <si>
    <t>AE3007A1</t>
  </si>
  <si>
    <t>AE3007A1P</t>
  </si>
  <si>
    <t>AE3007A2</t>
  </si>
  <si>
    <t>AE3007A3</t>
  </si>
  <si>
    <t>AE3007C</t>
  </si>
  <si>
    <t>AE3007A1E</t>
  </si>
  <si>
    <t>AE3007C2</t>
  </si>
  <si>
    <t>GP7270</t>
  </si>
  <si>
    <t>PW814GA</t>
  </si>
  <si>
    <t>PW815GA</t>
  </si>
  <si>
    <t>PW812D</t>
  </si>
  <si>
    <t>PW812GA</t>
  </si>
  <si>
    <t>PW1215G</t>
  </si>
  <si>
    <t>PW1217G</t>
  </si>
  <si>
    <t>PW1525G</t>
  </si>
  <si>
    <t>PW1524G</t>
  </si>
  <si>
    <t>PW1521G</t>
  </si>
  <si>
    <t>PW1519G</t>
  </si>
  <si>
    <t>PW1521GA</t>
  </si>
  <si>
    <t>PW1919G</t>
  </si>
  <si>
    <t>PW1921G</t>
  </si>
  <si>
    <t>PW1922G</t>
  </si>
  <si>
    <t>PW1923G</t>
  </si>
  <si>
    <t>PW2040</t>
  </si>
  <si>
    <t>PW306A</t>
  </si>
  <si>
    <t>PW306B</t>
  </si>
  <si>
    <t>PW307A</t>
  </si>
  <si>
    <t>PW307D</t>
  </si>
  <si>
    <t>PW308A</t>
  </si>
  <si>
    <t>PW308C</t>
  </si>
  <si>
    <t>PW4056</t>
  </si>
  <si>
    <t>PW4060</t>
  </si>
  <si>
    <t>PW4074</t>
  </si>
  <si>
    <t>PW4074D</t>
  </si>
  <si>
    <t>PW4077</t>
  </si>
  <si>
    <t>PW4077D</t>
  </si>
  <si>
    <t>PW4084</t>
  </si>
  <si>
    <t>PW4084D</t>
  </si>
  <si>
    <t>PW4090</t>
  </si>
  <si>
    <t>PW4152</t>
  </si>
  <si>
    <t>PW4156</t>
  </si>
  <si>
    <t>PW4158</t>
  </si>
  <si>
    <t>PW4164</t>
  </si>
  <si>
    <t>PW4168</t>
  </si>
  <si>
    <t>PW4168A</t>
  </si>
  <si>
    <t>PW4062</t>
  </si>
  <si>
    <t>PW4170</t>
  </si>
  <si>
    <t>PW4256</t>
  </si>
  <si>
    <t>PW4460</t>
  </si>
  <si>
    <t>PW4x50</t>
  </si>
  <si>
    <t>PW4x52</t>
  </si>
  <si>
    <t>PW4x56</t>
  </si>
  <si>
    <t>PW4x58</t>
  </si>
  <si>
    <t>PW4X58</t>
  </si>
  <si>
    <t>PW4x60</t>
  </si>
  <si>
    <t>PW4x62</t>
  </si>
  <si>
    <t>PW6122A</t>
  </si>
  <si>
    <t>PW6124A</t>
  </si>
  <si>
    <t>D_30KP_2</t>
  </si>
  <si>
    <t>D_30KU</t>
  </si>
  <si>
    <t>D_30KU_154</t>
  </si>
  <si>
    <t>PS_90A</t>
  </si>
  <si>
    <t>PS_90A1</t>
  </si>
  <si>
    <t>PS_90A2</t>
  </si>
  <si>
    <t>BR700_710A1_10</t>
  </si>
  <si>
    <t>BR700_710A2_20</t>
  </si>
  <si>
    <t>BR700_710C4_11</t>
  </si>
  <si>
    <t>BR700_715A1_30</t>
  </si>
  <si>
    <t>BR700_715B1_30</t>
  </si>
  <si>
    <t>BR700_715C1_30</t>
  </si>
  <si>
    <t>BR700_725A1_12</t>
  </si>
  <si>
    <t>BR700_710D5_21</t>
  </si>
  <si>
    <t>BR700_730B2_14</t>
  </si>
  <si>
    <t>CFM56_2B_1</t>
  </si>
  <si>
    <t>CFM56_2_C5</t>
  </si>
  <si>
    <t>CFM56_3_B1</t>
  </si>
  <si>
    <t>CFM56_3B_2</t>
  </si>
  <si>
    <t>CFM56_3C_1</t>
  </si>
  <si>
    <t>CFM56_5_A1</t>
  </si>
  <si>
    <t>CFM56_5A3</t>
  </si>
  <si>
    <t>CFM56_5A4</t>
  </si>
  <si>
    <t>CFM56_5A5</t>
  </si>
  <si>
    <t>CFM56_7B18</t>
  </si>
  <si>
    <t>CFM56_7B20E</t>
  </si>
  <si>
    <t>CFM56_7B22</t>
  </si>
  <si>
    <t>CFM56_7B22E</t>
  </si>
  <si>
    <t>CFM56_7B24E</t>
  </si>
  <si>
    <t>CFM56_7B26</t>
  </si>
  <si>
    <t>CFM56_7B26E</t>
  </si>
  <si>
    <t>CFM56_7B27</t>
  </si>
  <si>
    <t>CFM56_7B27AE</t>
  </si>
  <si>
    <t>CFM56_7B27E</t>
  </si>
  <si>
    <t>LEAP_1A26CJ</t>
  </si>
  <si>
    <t>LEAP_1A29</t>
  </si>
  <si>
    <t>LEAP_1A29CJ</t>
  </si>
  <si>
    <t>LEAP_1B28</t>
  </si>
  <si>
    <t>LEAP_1B28B2</t>
  </si>
  <si>
    <t>LEAP_1B27</t>
  </si>
  <si>
    <t>LEAP_1B25</t>
  </si>
  <si>
    <t>LEAP_1B21</t>
  </si>
  <si>
    <t>LEAP_1B23</t>
  </si>
  <si>
    <t>LEAP_1B28BBJ2</t>
  </si>
  <si>
    <t>LEAP_1B28B2C</t>
  </si>
  <si>
    <t>LEAP_1B28BBJ1</t>
  </si>
  <si>
    <t>CF34_10A16</t>
  </si>
  <si>
    <t>CF34_10A18</t>
  </si>
  <si>
    <t>CF34_10E2A1</t>
  </si>
  <si>
    <t>CF34_10E5</t>
  </si>
  <si>
    <t>CF34_10E5A1</t>
  </si>
  <si>
    <t>CF34_10E6</t>
  </si>
  <si>
    <t>CF34_10E6A1</t>
  </si>
  <si>
    <t>CF34_10E7</t>
  </si>
  <si>
    <t>CF34_10E7_B</t>
  </si>
  <si>
    <t>CF34_3A</t>
  </si>
  <si>
    <t>CF34_3A1</t>
  </si>
  <si>
    <t>CF34_3B</t>
  </si>
  <si>
    <t>CF34_8C1</t>
  </si>
  <si>
    <t>CF34_8C5</t>
  </si>
  <si>
    <t>CF34_8C5A1</t>
  </si>
  <si>
    <t>CF34_8C5A2</t>
  </si>
  <si>
    <t>CF34_8C5A3</t>
  </si>
  <si>
    <t>CF34_8C5B1</t>
  </si>
  <si>
    <t>CF34_8E2</t>
  </si>
  <si>
    <t>CF34_8E2A1</t>
  </si>
  <si>
    <t>CF34_8E5A1</t>
  </si>
  <si>
    <t>CF34_8E5A2</t>
  </si>
  <si>
    <t>CF34_8E6</t>
  </si>
  <si>
    <t>CF34_8E6A1</t>
  </si>
  <si>
    <t>CF6_45A</t>
  </si>
  <si>
    <t>CF6_45A2</t>
  </si>
  <si>
    <t>CF6_50C1</t>
  </si>
  <si>
    <t>CF6_50C2</t>
  </si>
  <si>
    <t>CF6_50C2B</t>
  </si>
  <si>
    <t>CF6_50C2R</t>
  </si>
  <si>
    <t>CF6_50CA</t>
  </si>
  <si>
    <t>CF6_50E1</t>
  </si>
  <si>
    <t>CF6_50E2</t>
  </si>
  <si>
    <t>CF6_50E2B</t>
  </si>
  <si>
    <t>CF6_6D1A</t>
  </si>
  <si>
    <t>CF6_6K</t>
  </si>
  <si>
    <t>CF6_6K2</t>
  </si>
  <si>
    <t>CF6_80A1</t>
  </si>
  <si>
    <t>CF6_80A2</t>
  </si>
  <si>
    <t>CF6_80A3</t>
  </si>
  <si>
    <t>CF6_80C2A2</t>
  </si>
  <si>
    <t>CF6_80C2A3</t>
  </si>
  <si>
    <t>CF6_80C2A5</t>
  </si>
  <si>
    <t>CF6_80C2A5F</t>
  </si>
  <si>
    <t>CF6_80C2A8</t>
  </si>
  <si>
    <t>CF6_80C2B1</t>
  </si>
  <si>
    <t>CF6_80C2B1F</t>
  </si>
  <si>
    <t>CF6_80C2B2</t>
  </si>
  <si>
    <t>CF6_80C2B2F</t>
  </si>
  <si>
    <t>CF6_80C2B4</t>
  </si>
  <si>
    <t>CF6_80C2B4F</t>
  </si>
  <si>
    <t>CF6_80C2B5F</t>
  </si>
  <si>
    <t>CF6_80C2B6</t>
  </si>
  <si>
    <t>CF6_80C2B6F</t>
  </si>
  <si>
    <t>CF6_80C2B7F</t>
  </si>
  <si>
    <t>CF6_80C2B8F</t>
  </si>
  <si>
    <t>CF6_80C2B8FA</t>
  </si>
  <si>
    <t>CF6_80C2D1F</t>
  </si>
  <si>
    <t>CF6_80E1A1</t>
  </si>
  <si>
    <t>CF6_80E1A2</t>
  </si>
  <si>
    <t>CF6_80E1A3</t>
  </si>
  <si>
    <t>CF6_80E1A4</t>
  </si>
  <si>
    <t>GE90_110B1</t>
  </si>
  <si>
    <t>GE90_113B</t>
  </si>
  <si>
    <t>GE90_115B</t>
  </si>
  <si>
    <t>GE90_76B</t>
  </si>
  <si>
    <t>GE90_77B</t>
  </si>
  <si>
    <t>GE90_90B</t>
  </si>
  <si>
    <t>GE90_92B</t>
  </si>
  <si>
    <t>GE90_94B</t>
  </si>
  <si>
    <t>GEnx_1B54</t>
  </si>
  <si>
    <t>GEnx_1B58</t>
  </si>
  <si>
    <t>GEnx_1B64</t>
  </si>
  <si>
    <t>GEnx_1B67</t>
  </si>
  <si>
    <t>GEnx_1B70</t>
  </si>
  <si>
    <t>GEnx_2B67</t>
  </si>
  <si>
    <t>GEnx_2B67B</t>
  </si>
  <si>
    <t>Passport20_19BB1A</t>
  </si>
  <si>
    <t>AS907_1_1A</t>
  </si>
  <si>
    <t>V2500_A1</t>
  </si>
  <si>
    <t>V2522_A5</t>
  </si>
  <si>
    <t>V2524_A5</t>
  </si>
  <si>
    <t>V2525_D5</t>
  </si>
  <si>
    <t>V2527_A5</t>
  </si>
  <si>
    <t>V2527E_A5</t>
  </si>
  <si>
    <t>V2527M_A5</t>
  </si>
  <si>
    <t>V2528_D5</t>
  </si>
  <si>
    <t>V2530_A5</t>
  </si>
  <si>
    <t>V2533_A5</t>
  </si>
  <si>
    <t>V2531_E5</t>
  </si>
  <si>
    <t>NK_8_2U</t>
  </si>
  <si>
    <t>NK_86</t>
  </si>
  <si>
    <t>NK_86A</t>
  </si>
  <si>
    <t>NK_86MA</t>
  </si>
  <si>
    <t>SaM146_1S17</t>
  </si>
  <si>
    <t>SaM146_1S18</t>
  </si>
  <si>
    <t>JT15D_5C</t>
  </si>
  <si>
    <t>JT3D_3B</t>
  </si>
  <si>
    <t>JT8D_11</t>
  </si>
  <si>
    <t>JT8D_15</t>
  </si>
  <si>
    <t>JT8D_15A</t>
  </si>
  <si>
    <t>JT8D_17A</t>
  </si>
  <si>
    <t>JT8D_17AR</t>
  </si>
  <si>
    <t>JT8D_17R</t>
  </si>
  <si>
    <t>JT8D_209</t>
  </si>
  <si>
    <t>JT8D_217</t>
  </si>
  <si>
    <t>JT8D_217A</t>
  </si>
  <si>
    <t>JT8D_217C</t>
  </si>
  <si>
    <t>JT8D_219</t>
  </si>
  <si>
    <t>JT9D_20J</t>
  </si>
  <si>
    <t>JT9D_59A</t>
  </si>
  <si>
    <t>JT9D_70A</t>
  </si>
  <si>
    <t>JT9D_7A</t>
  </si>
  <si>
    <t>JT9D_7F</t>
  </si>
  <si>
    <t>JT9D_7J</t>
  </si>
  <si>
    <t>JT9D_7Q</t>
  </si>
  <si>
    <t>JT9D_7R4G2</t>
  </si>
  <si>
    <t>JT9D_7R4H1</t>
  </si>
  <si>
    <t>PW1127G1_JM</t>
  </si>
  <si>
    <t>PW1127G_JM</t>
  </si>
  <si>
    <t>PW1130G_JM</t>
  </si>
  <si>
    <t>PW1133G1_JM</t>
  </si>
  <si>
    <t>PW1133G_JM</t>
  </si>
  <si>
    <t>PW1122G_JM</t>
  </si>
  <si>
    <t>PW1124G1_JM</t>
  </si>
  <si>
    <t>PW1124G_JM</t>
  </si>
  <si>
    <t>PW1127GA_JM</t>
  </si>
  <si>
    <t>PW1129G_JM</t>
  </si>
  <si>
    <t>PW1133GA_JM</t>
  </si>
  <si>
    <t>PW1428GH_JM</t>
  </si>
  <si>
    <t>PW1428GA_JM</t>
  </si>
  <si>
    <t>PW1428G_JM</t>
  </si>
  <si>
    <t>PW1431GH_JM</t>
  </si>
  <si>
    <t>PW1431GA_JM</t>
  </si>
  <si>
    <t>PW1431G_JM</t>
  </si>
  <si>
    <t>PW1923G_A</t>
  </si>
  <si>
    <t>PW4164_1D</t>
  </si>
  <si>
    <t>PW4168_1D</t>
  </si>
  <si>
    <t>PW4168A_1D</t>
  </si>
  <si>
    <t>M45H_01</t>
  </si>
  <si>
    <t>RB211_524C2</t>
  </si>
  <si>
    <t>RB211_524D4</t>
  </si>
  <si>
    <t>RB211_524G</t>
  </si>
  <si>
    <t>RB211_524G_T</t>
  </si>
  <si>
    <t>RB211_524H</t>
  </si>
  <si>
    <t>RB211_524H_T</t>
  </si>
  <si>
    <t>RB211_535C</t>
  </si>
  <si>
    <t>RB211_535E4</t>
  </si>
  <si>
    <t>RB211_535E4B</t>
  </si>
  <si>
    <t>Trent7000_72</t>
  </si>
  <si>
    <t>Trent7000_72C</t>
  </si>
  <si>
    <t>Trent7000_68</t>
  </si>
  <si>
    <t>Trent7000_70</t>
  </si>
  <si>
    <t>Trent7000_72D</t>
  </si>
  <si>
    <t>D_36</t>
  </si>
  <si>
    <t>AE3007A11</t>
  </si>
  <si>
    <t>AE3007A13</t>
  </si>
  <si>
    <t>CFM56_5B12</t>
  </si>
  <si>
    <t>CFM56_5B12P</t>
  </si>
  <si>
    <t>CFM56_5B13</t>
  </si>
  <si>
    <t>CFM56_5B1P</t>
  </si>
  <si>
    <t>CFM56_5B22</t>
  </si>
  <si>
    <t>CFM56_5B22P</t>
  </si>
  <si>
    <t>CFM56_5B23</t>
  </si>
  <si>
    <t>CFM56_5B2P</t>
  </si>
  <si>
    <t>CFM56_5B32P</t>
  </si>
  <si>
    <t>CFM56_5B33</t>
  </si>
  <si>
    <t>CFM56_5B3P</t>
  </si>
  <si>
    <t>CFM56_5B42</t>
  </si>
  <si>
    <t>CFM56_5B42P</t>
  </si>
  <si>
    <t>CFM56_5B43</t>
  </si>
  <si>
    <t>CFM56_5B4P</t>
  </si>
  <si>
    <t>CFM56_5B53</t>
  </si>
  <si>
    <t>CFM56_5B5P</t>
  </si>
  <si>
    <t>CFM56_5B62</t>
  </si>
  <si>
    <t>CFM56_5B62P</t>
  </si>
  <si>
    <t>CFM56_5B63</t>
  </si>
  <si>
    <t>CFM56_5B6P</t>
  </si>
  <si>
    <t>CFM56_5B73</t>
  </si>
  <si>
    <t>CFM56_5B7P</t>
  </si>
  <si>
    <t>CFM56_5B83</t>
  </si>
  <si>
    <t>CFM56_5B8P</t>
  </si>
  <si>
    <t>CFM56_5B92P</t>
  </si>
  <si>
    <t>CFM56_5B93</t>
  </si>
  <si>
    <t>CFM56_5B9P</t>
  </si>
  <si>
    <t>CFM56_5C2P</t>
  </si>
  <si>
    <t>CFM56_5C3P</t>
  </si>
  <si>
    <t>CFM56_5C4P</t>
  </si>
  <si>
    <t>CFM56_7B183</t>
  </si>
  <si>
    <t>CFM56_7B202</t>
  </si>
  <si>
    <t>CFM56_7B203</t>
  </si>
  <si>
    <t>CFM56_7B222</t>
  </si>
  <si>
    <t>CFM56_7B223</t>
  </si>
  <si>
    <t>CFM56_7B22EB1</t>
  </si>
  <si>
    <t>CFM56_7B242</t>
  </si>
  <si>
    <t>CFM56_7B243</t>
  </si>
  <si>
    <t>CFM56_7B24EB1</t>
  </si>
  <si>
    <t>CFM56_7B262</t>
  </si>
  <si>
    <t>CFM56_7B263</t>
  </si>
  <si>
    <t>CFM56_7B26EB1</t>
  </si>
  <si>
    <t>CFM56_7B26EB2</t>
  </si>
  <si>
    <t>CFM56_7B26EB2F</t>
  </si>
  <si>
    <t>CFM56_7B26EF</t>
  </si>
  <si>
    <t>CFM56_7B272</t>
  </si>
  <si>
    <t>CFM56_7B273</t>
  </si>
  <si>
    <t>CFM56_7B27EB1</t>
  </si>
  <si>
    <t>CFM56_7B27EB1F</t>
  </si>
  <si>
    <t>CFM56_7B27EB3</t>
  </si>
  <si>
    <t>CFM56_7B27EF</t>
  </si>
  <si>
    <t>LEAP_1A2626E1</t>
  </si>
  <si>
    <t>LEAP_1A35A3333B23230</t>
  </si>
  <si>
    <t>LEAP_1A2424E123</t>
  </si>
  <si>
    <t>LEAP_1B2828B228B128B3</t>
  </si>
  <si>
    <t>LEAP_1B2828B128B228B3</t>
  </si>
  <si>
    <t>CF34_10A1616_B</t>
  </si>
  <si>
    <t>CF34_3B_3B1</t>
  </si>
  <si>
    <t>GEnx_1B54P1</t>
  </si>
  <si>
    <t>GEnx_1B58P1</t>
  </si>
  <si>
    <t>GEnx_1B64P1</t>
  </si>
  <si>
    <t>GEnx_1B67P1</t>
  </si>
  <si>
    <t>GEnx_1B70P1</t>
  </si>
  <si>
    <t>GEnx_1B7072P1</t>
  </si>
  <si>
    <t>GEnx_1B7075P1</t>
  </si>
  <si>
    <t>GEnx_1B7475P1</t>
  </si>
  <si>
    <t>GEnx_1B75P1</t>
  </si>
  <si>
    <t>GEnx_1B54P2</t>
  </si>
  <si>
    <t>GEnx_1B58P2</t>
  </si>
  <si>
    <t>GEnx_1B64P2</t>
  </si>
  <si>
    <t>GEnx_1B67P2</t>
  </si>
  <si>
    <t>GEnx_1B7072P2</t>
  </si>
  <si>
    <t>GEnx_1B7075P2</t>
  </si>
  <si>
    <t>GEnx_1B70P2</t>
  </si>
  <si>
    <t>GEnx_1B7475P2</t>
  </si>
  <si>
    <t>GEnx_1B75P2</t>
  </si>
  <si>
    <t>GEnx_1B76P2</t>
  </si>
  <si>
    <t>GEnx_1B76AP2</t>
  </si>
  <si>
    <t>GEnx_2B67P</t>
  </si>
  <si>
    <t>AE3007A1series</t>
  </si>
  <si>
    <t>CFM56_2Aseries</t>
  </si>
  <si>
    <t>CF34_8C1Block1</t>
  </si>
  <si>
    <t>JT15D_1series</t>
  </si>
  <si>
    <t>JT15D_4series</t>
  </si>
  <si>
    <t>JT3D_7series</t>
  </si>
  <si>
    <t>JT8D_217series</t>
  </si>
  <si>
    <t>JT8D_7series</t>
  </si>
  <si>
    <t>JT8D_9series</t>
  </si>
  <si>
    <t>PW308CBS1047</t>
  </si>
  <si>
    <t>PW308CBS1289</t>
  </si>
  <si>
    <t>RB211_524Bseries</t>
  </si>
  <si>
    <t>Spey555</t>
  </si>
  <si>
    <t>SPEYMk511</t>
  </si>
  <si>
    <t>SPEYMk555</t>
  </si>
  <si>
    <t>TAY611_8C</t>
  </si>
  <si>
    <t>TAY650</t>
  </si>
  <si>
    <t>TAY651</t>
  </si>
  <si>
    <t>TAYMk611_8</t>
  </si>
  <si>
    <t>TAYMk620_15</t>
  </si>
  <si>
    <t>TAYMk650_15</t>
  </si>
  <si>
    <t>Trent553_61</t>
  </si>
  <si>
    <t>Trent556_61</t>
  </si>
  <si>
    <t>Trent768</t>
  </si>
  <si>
    <t>Trent772</t>
  </si>
  <si>
    <t>Trent875</t>
  </si>
  <si>
    <t>Trent877</t>
  </si>
  <si>
    <t>Trent884</t>
  </si>
  <si>
    <t>Trent892</t>
  </si>
  <si>
    <t>Trent895</t>
  </si>
  <si>
    <t>Trent970_84</t>
  </si>
  <si>
    <t>Trent972_84</t>
  </si>
  <si>
    <t>Trent972E_84</t>
  </si>
  <si>
    <t>Trent1000_A</t>
  </si>
  <si>
    <t>Trent1000_C</t>
  </si>
  <si>
    <t>Trent1000_D</t>
  </si>
  <si>
    <t>Trent1000_E</t>
  </si>
  <si>
    <t>Trent1000_G</t>
  </si>
  <si>
    <t>Trent1000_H</t>
  </si>
  <si>
    <t>Trent1000_L2</t>
  </si>
  <si>
    <t>Trent1000_K2</t>
  </si>
  <si>
    <t>Trent1000_J2</t>
  </si>
  <si>
    <t>Trent1000_H2</t>
  </si>
  <si>
    <t>Trent1000_G2</t>
  </si>
  <si>
    <t>Trent1000_E2</t>
  </si>
  <si>
    <t>Trent1000_D2</t>
  </si>
  <si>
    <t>Trent1000_C2</t>
  </si>
  <si>
    <t>Trent1000_A2</t>
  </si>
  <si>
    <t>Trent1000_AE3</t>
  </si>
  <si>
    <t>Trent1000_CE3</t>
  </si>
  <si>
    <t>Trent1000_D3</t>
  </si>
  <si>
    <t>Trent1000_G3</t>
  </si>
  <si>
    <t>Trent1000_H3</t>
  </si>
  <si>
    <t>Trent1000_J3</t>
  </si>
  <si>
    <t>Trent1000_K3</t>
  </si>
  <si>
    <t>Trent1000_L3</t>
  </si>
  <si>
    <t>Trent1000_M3</t>
  </si>
  <si>
    <t>Trent1000_N3</t>
  </si>
  <si>
    <t>Trent1000_P3</t>
  </si>
  <si>
    <t>Trent1000_Q3</t>
  </si>
  <si>
    <t>Trent1000_R3</t>
  </si>
  <si>
    <t>TrentXWB_75</t>
  </si>
  <si>
    <t>TrentXWB_79</t>
  </si>
  <si>
    <t>TrentXWB_79B</t>
  </si>
  <si>
    <t>TrentXWB_84</t>
  </si>
  <si>
    <t>TrentXWB_97</t>
  </si>
  <si>
    <t>ALF502L_2</t>
  </si>
  <si>
    <t>ALF502R_3</t>
  </si>
  <si>
    <t>ALF502R_5</t>
  </si>
  <si>
    <t>D_436_148F1</t>
  </si>
  <si>
    <t>D_436_148F2</t>
  </si>
  <si>
    <t>D_36ser4A</t>
  </si>
  <si>
    <t>LF507_1F_1H</t>
  </si>
  <si>
    <t>JT9D_7R4E4_E1H</t>
  </si>
  <si>
    <t>CF6_50C1_C2</t>
  </si>
  <si>
    <t>JT15D_5_5A_5B</t>
  </si>
  <si>
    <t>JT9D_7R4D_7R4D1</t>
  </si>
  <si>
    <t>JT9D_7R4E_7R4E1</t>
  </si>
  <si>
    <t>V2527_A5M</t>
  </si>
  <si>
    <t>V2527_A5E</t>
  </si>
  <si>
    <t>D_30Ilseries</t>
  </si>
  <si>
    <t>CFM56_3C_1Rerated</t>
  </si>
  <si>
    <t>CFM56_7B263ResearchMeasurement</t>
  </si>
  <si>
    <t>HTF7000AS907_1_1A</t>
  </si>
  <si>
    <t>HTF7250GAS907_2_1G</t>
  </si>
  <si>
    <t>HTF7350AS907_2_1A</t>
  </si>
  <si>
    <t>HTF7500EAS907_3_1E_A1</t>
  </si>
  <si>
    <t>HTF7500EAS907_3_1E_A2</t>
  </si>
  <si>
    <t>HTF7500EAS907_3_1E_A3</t>
  </si>
  <si>
    <t>HTF7700LAS907_2_1S</t>
  </si>
  <si>
    <t>AS907_2_1AHTF7350</t>
  </si>
  <si>
    <t>AS907_2_1GHTF7250G</t>
  </si>
  <si>
    <t>AS907_2_1SHTF7700L</t>
  </si>
  <si>
    <t>AS907_3_1E_A1HTF7500E</t>
  </si>
  <si>
    <t>AS907_3_1E_A2HTF7500E</t>
  </si>
  <si>
    <t>AS907_3_1E_A3HTF7500E</t>
  </si>
  <si>
    <t>Net thrust</t>
  </si>
  <si>
    <t>Manufacturer</t>
  </si>
  <si>
    <t>Aviadvigatel</t>
  </si>
  <si>
    <t>Honeywell</t>
  </si>
  <si>
    <t>KKBM</t>
  </si>
  <si>
    <t>Allied_Signal</t>
  </si>
  <si>
    <t>RollsRoyce_Corporation</t>
  </si>
  <si>
    <t>RollsRoyce_Deutschland</t>
  </si>
  <si>
    <t>CFM_International</t>
  </si>
  <si>
    <t>Engine_Alliance</t>
  </si>
  <si>
    <t>General_Electric_Company</t>
  </si>
  <si>
    <t>International_Aero_Engines</t>
  </si>
  <si>
    <t>PowerJet_S.A.</t>
  </si>
  <si>
    <t>RollsRoyce_plc</t>
  </si>
  <si>
    <t>Textron_Lycoming</t>
  </si>
  <si>
    <t>IVCHENKO_PROGRESS_ZMBK</t>
  </si>
  <si>
    <t>Pratt_Whitney_Canada</t>
  </si>
  <si>
    <t>Pratt_Whitney</t>
  </si>
  <si>
    <t>Tay611_8C</t>
  </si>
  <si>
    <t>Enginetype</t>
  </si>
  <si>
    <t>SFCCruise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</si>
</sst>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2">
    <cellStyle name="Normal" xfId="0" builtinId="0"/>
    <cellStyle name="Normal 2 2" xfId="1" xr:uid="{E7FB5598-37AC-463A-B5DA-ADDD2B76B2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93CD-CEB7-40CD-930D-150D9957E7FD}">
  <dimension ref="A1:I33"/>
  <sheetViews>
    <sheetView topLeftCell="A24" workbookViewId="0">
      <selection activeCell="G43" sqref="G43"/>
    </sheetView>
  </sheetViews>
  <sheetFormatPr defaultRowHeight="14.4" x14ac:dyDescent="0.3"/>
  <cols>
    <col min="1" max="1" width="11.21875" bestFit="1" customWidth="1"/>
  </cols>
  <sheetData>
    <row r="1" spans="1:9" ht="28.8" x14ac:dyDescent="0.3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9</v>
      </c>
      <c r="H1" t="s">
        <v>10</v>
      </c>
      <c r="I1" s="1" t="s">
        <v>497</v>
      </c>
    </row>
    <row r="2" spans="1:9" x14ac:dyDescent="0.3">
      <c r="A2" t="s">
        <v>7</v>
      </c>
      <c r="B2">
        <v>0.29920000000000002</v>
      </c>
      <c r="C2">
        <v>-0.34639999999999999</v>
      </c>
      <c r="D2">
        <v>0.70120000000000005</v>
      </c>
      <c r="E2">
        <f>7.8175*10^-7</f>
        <v>7.8174999999999997E-7</v>
      </c>
      <c r="F2">
        <v>59.68</v>
      </c>
      <c r="G2">
        <v>5.13</v>
      </c>
      <c r="H2">
        <v>23.18</v>
      </c>
      <c r="I2" s="1">
        <v>0.68</v>
      </c>
    </row>
    <row r="3" spans="1:9" x14ac:dyDescent="0.3">
      <c r="A3" t="s">
        <v>11</v>
      </c>
      <c r="B3">
        <v>0.64270000000000005</v>
      </c>
      <c r="C3">
        <v>-0.73070000000000002</v>
      </c>
      <c r="D3">
        <v>2.2570000000000001</v>
      </c>
      <c r="E3">
        <f>7.9211*10^-7</f>
        <v>7.9210999999999996E-7</v>
      </c>
      <c r="F3">
        <v>215.3</v>
      </c>
      <c r="G3">
        <v>4.3</v>
      </c>
      <c r="H3">
        <v>26.88</v>
      </c>
      <c r="I3" s="1">
        <v>0.65400000000000003</v>
      </c>
    </row>
    <row r="4" spans="1:9" x14ac:dyDescent="0.3">
      <c r="A4" t="s">
        <v>12</v>
      </c>
      <c r="B4">
        <v>0.59130000000000005</v>
      </c>
      <c r="C4">
        <v>-0.57589999999999997</v>
      </c>
      <c r="D4">
        <v>2.2664</v>
      </c>
      <c r="E4">
        <f>7.9039*10^-7</f>
        <v>7.9039000000000003E-7</v>
      </c>
      <c r="F4">
        <v>224.2</v>
      </c>
      <c r="G4">
        <v>4.3</v>
      </c>
      <c r="H4">
        <v>27.76</v>
      </c>
      <c r="I4" s="1">
        <v>0.65700000000000003</v>
      </c>
    </row>
    <row r="5" spans="1:9" x14ac:dyDescent="0.3">
      <c r="A5" t="s">
        <v>13</v>
      </c>
      <c r="B5">
        <v>0.58260000000000001</v>
      </c>
      <c r="C5">
        <v>-0.54679999999999995</v>
      </c>
      <c r="D5">
        <v>2.3256000000000001</v>
      </c>
      <c r="E5">
        <f>7.8372*10^-7</f>
        <v>7.8372000000000003E-7</v>
      </c>
      <c r="F5">
        <v>230.4</v>
      </c>
      <c r="G5">
        <v>4.3</v>
      </c>
      <c r="H5">
        <v>28.44</v>
      </c>
      <c r="I5" s="1">
        <v>0.65700000000000003</v>
      </c>
    </row>
    <row r="6" spans="1:9" x14ac:dyDescent="0.3">
      <c r="A6" t="s">
        <v>14</v>
      </c>
      <c r="B6">
        <v>0.68810000000000004</v>
      </c>
      <c r="C6">
        <v>-0.80840000000000001</v>
      </c>
      <c r="D6">
        <v>1.8619000000000001</v>
      </c>
      <c r="E6">
        <f>7.813*10^-7</f>
        <v>7.8129999999999994E-7</v>
      </c>
      <c r="F6">
        <v>174.8</v>
      </c>
      <c r="G6">
        <v>5.9</v>
      </c>
      <c r="H6">
        <v>24.7</v>
      </c>
      <c r="I6" s="1">
        <v>0.64600000000000002</v>
      </c>
    </row>
    <row r="7" spans="1:9" x14ac:dyDescent="0.3">
      <c r="A7" t="s">
        <v>15</v>
      </c>
      <c r="B7">
        <v>0.1966</v>
      </c>
      <c r="C7">
        <v>-0.12959999999999999</v>
      </c>
      <c r="D7">
        <v>2.0785999999999998</v>
      </c>
      <c r="E7">
        <f>6.9091*10^-7</f>
        <v>6.9090999999999988E-7</v>
      </c>
      <c r="F7">
        <v>208.8</v>
      </c>
      <c r="G7">
        <v>5</v>
      </c>
      <c r="H7">
        <v>29</v>
      </c>
      <c r="I7" s="1">
        <v>0.623</v>
      </c>
    </row>
    <row r="8" spans="1:9" x14ac:dyDescent="0.3">
      <c r="A8" t="s">
        <v>16</v>
      </c>
      <c r="B8">
        <v>0.82799999999999996</v>
      </c>
      <c r="C8">
        <v>-0.75219999999999998</v>
      </c>
      <c r="D8">
        <v>2.3288000000000002</v>
      </c>
      <c r="E8">
        <f>6.536*10^-7</f>
        <v>6.5359999999999998E-7</v>
      </c>
      <c r="F8">
        <v>257.39999999999998</v>
      </c>
      <c r="G8">
        <v>5.0999999999999996</v>
      </c>
      <c r="H8">
        <v>30.53</v>
      </c>
      <c r="I8" s="1">
        <v>0.57599999999999996</v>
      </c>
    </row>
    <row r="9" spans="1:9" x14ac:dyDescent="0.3">
      <c r="A9" t="s">
        <v>17</v>
      </c>
      <c r="B9">
        <v>0.497</v>
      </c>
      <c r="C9">
        <v>-0.74080000000000001</v>
      </c>
      <c r="D9">
        <v>1.1938</v>
      </c>
      <c r="E9">
        <f>7.7482*10^-7</f>
        <v>7.7481999999999989E-7</v>
      </c>
      <c r="F9">
        <v>89.4</v>
      </c>
      <c r="G9">
        <v>5.0999999999999996</v>
      </c>
      <c r="H9">
        <v>22.44</v>
      </c>
      <c r="I9" s="1">
        <v>0.66700000000000004</v>
      </c>
    </row>
    <row r="10" spans="1:9" x14ac:dyDescent="0.3">
      <c r="A10" t="s">
        <v>18</v>
      </c>
      <c r="B10">
        <v>0.52390000000000003</v>
      </c>
      <c r="C10">
        <v>-0.73229999999999995</v>
      </c>
      <c r="D10">
        <v>1.2685</v>
      </c>
      <c r="E10">
        <f>7.6016*10^-7</f>
        <v>7.6016E-7</v>
      </c>
      <c r="F10">
        <v>98.3</v>
      </c>
      <c r="G10">
        <v>5.0999999999999996</v>
      </c>
      <c r="H10">
        <v>24.1</v>
      </c>
      <c r="I10" s="1">
        <v>0.66700000000000004</v>
      </c>
    </row>
    <row r="11" spans="1:9" x14ac:dyDescent="0.3">
      <c r="A11" t="s">
        <v>19</v>
      </c>
      <c r="B11">
        <v>0.437</v>
      </c>
      <c r="C11">
        <v>-0.50060000000000004</v>
      </c>
      <c r="D11">
        <v>1.1175999999999999</v>
      </c>
      <c r="E11">
        <f>6.9397*10^-7</f>
        <v>6.9396999999999996E-7</v>
      </c>
      <c r="F11">
        <v>111.2</v>
      </c>
      <c r="G11">
        <v>6</v>
      </c>
      <c r="H11">
        <v>26.6</v>
      </c>
      <c r="I11" s="1">
        <v>0.59599999999999997</v>
      </c>
    </row>
    <row r="12" spans="1:9" x14ac:dyDescent="0.3">
      <c r="A12" t="s">
        <v>20</v>
      </c>
      <c r="B12">
        <v>0.42730000000000001</v>
      </c>
      <c r="C12">
        <v>-0.39660000000000001</v>
      </c>
      <c r="D12">
        <v>1.3313999999999999</v>
      </c>
      <c r="E12">
        <f>6.2608*10^-7</f>
        <v>6.260799999999999E-7</v>
      </c>
      <c r="F12">
        <v>133.4</v>
      </c>
      <c r="G12">
        <v>5.7</v>
      </c>
      <c r="H12">
        <v>30.2</v>
      </c>
      <c r="I12" s="1">
        <v>0.59599999999999997</v>
      </c>
    </row>
    <row r="13" spans="1:9" x14ac:dyDescent="0.3">
      <c r="A13" t="s">
        <v>21</v>
      </c>
      <c r="B13">
        <v>0.51680000000000004</v>
      </c>
      <c r="C13">
        <v>-0.47189999999999999</v>
      </c>
      <c r="D13">
        <v>1.3838999999999999</v>
      </c>
      <c r="E13">
        <f>4.7575*10^-7</f>
        <v>4.7575000000000001E-7</v>
      </c>
      <c r="F13">
        <v>137.9</v>
      </c>
      <c r="G13">
        <v>5.6</v>
      </c>
      <c r="H13">
        <v>31.3</v>
      </c>
      <c r="I13" s="1">
        <v>0.54500000000000004</v>
      </c>
    </row>
    <row r="14" spans="1:9" x14ac:dyDescent="0.3">
      <c r="A14" t="s">
        <v>22</v>
      </c>
      <c r="B14">
        <v>0.41070000000000001</v>
      </c>
      <c r="C14">
        <v>-0.46579999999999999</v>
      </c>
      <c r="D14">
        <v>1.2238</v>
      </c>
      <c r="E14">
        <f>5.177*10^-7</f>
        <v>5.1769999999999993E-7</v>
      </c>
      <c r="F14">
        <v>117.9</v>
      </c>
      <c r="G14">
        <v>5.9</v>
      </c>
      <c r="H14">
        <v>27.1</v>
      </c>
      <c r="I14" s="1">
        <v>0.54500000000000004</v>
      </c>
    </row>
    <row r="15" spans="1:9" x14ac:dyDescent="0.3">
      <c r="A15" t="s">
        <v>23</v>
      </c>
      <c r="B15">
        <v>0.41720000000000002</v>
      </c>
      <c r="C15">
        <v>-0.42249999999999999</v>
      </c>
      <c r="D15">
        <v>1.3165</v>
      </c>
      <c r="E15">
        <f>5.6145*10^-7</f>
        <v>5.6144999999999994E-7</v>
      </c>
      <c r="F15">
        <v>138.80000000000001</v>
      </c>
      <c r="G15">
        <v>6.8</v>
      </c>
      <c r="H15">
        <v>28.8</v>
      </c>
      <c r="I15" s="1">
        <v>0.54500000000000004</v>
      </c>
    </row>
    <row r="16" spans="1:9" x14ac:dyDescent="0.3">
      <c r="A16" t="s">
        <v>24</v>
      </c>
      <c r="B16">
        <v>0.372</v>
      </c>
      <c r="C16">
        <v>-0.3372</v>
      </c>
      <c r="D16">
        <v>1.3414999999999999</v>
      </c>
      <c r="E16">
        <f>5.5485*10^-7</f>
        <v>5.5484999999999997E-7</v>
      </c>
      <c r="F16">
        <v>144.6</v>
      </c>
      <c r="G16">
        <v>6.7</v>
      </c>
      <c r="H16">
        <v>29.9</v>
      </c>
      <c r="I16" s="1">
        <v>0.54500000000000004</v>
      </c>
    </row>
    <row r="17" spans="1:9" x14ac:dyDescent="0.3">
      <c r="A17" t="s">
        <v>25</v>
      </c>
      <c r="B17">
        <v>0.39279999999999998</v>
      </c>
      <c r="C17">
        <v>-0.32300000000000001</v>
      </c>
      <c r="D17">
        <v>1.3895</v>
      </c>
      <c r="E17">
        <f>5.4289*10^-7</f>
        <v>5.4288999999999996E-7</v>
      </c>
      <c r="F17">
        <v>151.30000000000001</v>
      </c>
      <c r="G17">
        <v>6.6</v>
      </c>
      <c r="H17">
        <v>31.15</v>
      </c>
      <c r="I17" s="1">
        <v>0.54500000000000004</v>
      </c>
    </row>
    <row r="18" spans="1:9" x14ac:dyDescent="0.3">
      <c r="A18" t="s">
        <v>26</v>
      </c>
      <c r="B18">
        <v>0.42480000000000001</v>
      </c>
      <c r="C18">
        <v>-0.60309999999999997</v>
      </c>
      <c r="D18">
        <v>1.0944</v>
      </c>
      <c r="E18">
        <f>7.4318*10^-7</f>
        <v>7.4318000000000001E-7</v>
      </c>
      <c r="F18">
        <v>91.6</v>
      </c>
      <c r="G18">
        <v>5.4</v>
      </c>
      <c r="H18">
        <v>22.61</v>
      </c>
      <c r="I18" s="1">
        <v>0.63300000000000001</v>
      </c>
    </row>
    <row r="19" spans="1:9" x14ac:dyDescent="0.3">
      <c r="A19" t="s">
        <v>27</v>
      </c>
      <c r="B19">
        <v>0.4708</v>
      </c>
      <c r="C19">
        <v>-0.59089999999999998</v>
      </c>
      <c r="D19">
        <v>1.2262</v>
      </c>
      <c r="E19">
        <f>7.0206*10^-7</f>
        <v>7.0205999999999997E-7</v>
      </c>
      <c r="F19">
        <v>107.7</v>
      </c>
      <c r="G19">
        <v>5.2</v>
      </c>
      <c r="H19">
        <v>25.78</v>
      </c>
      <c r="I19" s="1">
        <v>0.627</v>
      </c>
    </row>
    <row r="20" spans="1:9" x14ac:dyDescent="0.3">
      <c r="A20" t="s">
        <v>28</v>
      </c>
      <c r="B20">
        <v>1.3008</v>
      </c>
      <c r="C20">
        <v>-1.3348</v>
      </c>
      <c r="D20">
        <v>3.2336</v>
      </c>
      <c r="E20">
        <f>6.2196*10^-7</f>
        <v>6.2195999999999999E-7</v>
      </c>
      <c r="F20">
        <v>395.3</v>
      </c>
      <c r="G20">
        <v>8.4</v>
      </c>
      <c r="H20">
        <v>38.1</v>
      </c>
      <c r="I20" s="1">
        <v>0.52</v>
      </c>
    </row>
    <row r="21" spans="1:9" x14ac:dyDescent="0.3">
      <c r="A21" t="s">
        <v>29</v>
      </c>
      <c r="B21">
        <v>1.0575000000000001</v>
      </c>
      <c r="C21">
        <v>-1.3668</v>
      </c>
      <c r="D21">
        <v>1.5596000000000001</v>
      </c>
      <c r="E21">
        <f>5.5773*10^-7</f>
        <v>5.5772999999999995E-7</v>
      </c>
      <c r="F21">
        <v>71.2</v>
      </c>
      <c r="G21">
        <v>1.02</v>
      </c>
      <c r="H21">
        <v>17.010000000000002</v>
      </c>
      <c r="I21" s="1">
        <v>0.8</v>
      </c>
    </row>
    <row r="22" spans="1:9" x14ac:dyDescent="0.3">
      <c r="A22" t="s">
        <v>30</v>
      </c>
      <c r="B22">
        <v>0.70089999999999997</v>
      </c>
      <c r="C22">
        <v>-0.94940000000000002</v>
      </c>
      <c r="D22">
        <v>1.2431000000000001</v>
      </c>
      <c r="E22">
        <f>7.1991*10^-7</f>
        <v>7.1990999999999994E-7</v>
      </c>
      <c r="F22">
        <v>62.3</v>
      </c>
      <c r="G22">
        <v>1.05</v>
      </c>
      <c r="H22">
        <v>15.82</v>
      </c>
      <c r="I22" s="1">
        <v>0.79600000000000004</v>
      </c>
    </row>
    <row r="23" spans="1:9" x14ac:dyDescent="0.3">
      <c r="A23" t="s">
        <v>31</v>
      </c>
      <c r="B23">
        <v>0.78559999999999997</v>
      </c>
      <c r="C23">
        <v>-1.0425</v>
      </c>
      <c r="D23">
        <v>1.3023</v>
      </c>
      <c r="E23">
        <f>7.0552*10^-7</f>
        <v>7.0551999999999998E-7</v>
      </c>
      <c r="F23">
        <v>64.5</v>
      </c>
      <c r="G23">
        <v>1.04</v>
      </c>
      <c r="H23">
        <v>15.88</v>
      </c>
      <c r="I23" s="1">
        <v>0.8</v>
      </c>
    </row>
    <row r="24" spans="1:9" x14ac:dyDescent="0.3">
      <c r="A24" t="s">
        <v>32</v>
      </c>
      <c r="B24">
        <v>0.2833</v>
      </c>
      <c r="C24">
        <v>-0.4244</v>
      </c>
      <c r="D24">
        <v>2.2467999999999999</v>
      </c>
      <c r="E24">
        <f>6.8476*10^-7</f>
        <v>6.8475999999999995E-7</v>
      </c>
      <c r="F24">
        <v>205.4</v>
      </c>
      <c r="G24">
        <v>5</v>
      </c>
      <c r="H24">
        <v>20.3</v>
      </c>
      <c r="I24" s="1">
        <v>0.624</v>
      </c>
    </row>
    <row r="25" spans="1:9" x14ac:dyDescent="0.3">
      <c r="A25" t="s">
        <v>33</v>
      </c>
      <c r="B25">
        <v>0.4007</v>
      </c>
      <c r="C25">
        <v>-0.55220000000000002</v>
      </c>
      <c r="D25">
        <v>2.2412000000000001</v>
      </c>
      <c r="E25">
        <f>6.7839*10^-7</f>
        <v>6.7838999999999998E-7</v>
      </c>
      <c r="F25">
        <v>202.4</v>
      </c>
      <c r="G25">
        <v>5</v>
      </c>
      <c r="H25">
        <v>21.5</v>
      </c>
      <c r="I25" s="1">
        <v>0.62</v>
      </c>
    </row>
    <row r="26" spans="1:9" x14ac:dyDescent="0.3">
      <c r="A26" t="s">
        <v>5</v>
      </c>
      <c r="B26">
        <v>0.39400000000000002</v>
      </c>
      <c r="C26">
        <v>-0.49380000000000002</v>
      </c>
      <c r="D26">
        <v>0.96379999999999999</v>
      </c>
      <c r="E26">
        <f>6.8249*10^-7</f>
        <v>6.8248999999999997E-7</v>
      </c>
      <c r="F26">
        <v>120.6</v>
      </c>
      <c r="G26">
        <v>11.1</v>
      </c>
      <c r="H26">
        <v>33.4</v>
      </c>
      <c r="I26" s="1">
        <v>0.51</v>
      </c>
    </row>
    <row r="27" spans="1:9" x14ac:dyDescent="0.3">
      <c r="A27" t="s">
        <v>6</v>
      </c>
      <c r="B27">
        <v>0.40329999999999999</v>
      </c>
      <c r="C27">
        <v>-0.43740000000000001</v>
      </c>
      <c r="D27">
        <v>0.98329999999999995</v>
      </c>
      <c r="E27">
        <f>6.6083*10^-7</f>
        <v>6.6082999999999997E-7</v>
      </c>
      <c r="F27">
        <v>119.2</v>
      </c>
      <c r="G27">
        <v>8.4</v>
      </c>
      <c r="H27">
        <v>38.4</v>
      </c>
      <c r="I27" s="1">
        <v>0.53</v>
      </c>
    </row>
    <row r="28" spans="1:9" x14ac:dyDescent="0.3">
      <c r="A28" t="s">
        <v>4</v>
      </c>
      <c r="B28">
        <v>0.38</v>
      </c>
      <c r="C28">
        <v>-0.27650000000000002</v>
      </c>
      <c r="D28">
        <v>1.4395</v>
      </c>
      <c r="E28">
        <f>7.8166*10^-7</f>
        <v>7.8166000000000003E-7</v>
      </c>
      <c r="F28">
        <v>166.4</v>
      </c>
      <c r="G28">
        <v>5.71</v>
      </c>
      <c r="H28">
        <v>26.7</v>
      </c>
      <c r="I28" s="1">
        <v>0.58199999999999996</v>
      </c>
    </row>
    <row r="29" spans="1:9" x14ac:dyDescent="0.3">
      <c r="A29" t="s">
        <v>34</v>
      </c>
      <c r="B29">
        <v>1.4622999999999999</v>
      </c>
      <c r="C29">
        <v>-2.0834000000000001</v>
      </c>
      <c r="D29">
        <v>2.5004</v>
      </c>
      <c r="E29">
        <f>7.0212*10^-7</f>
        <v>7.0212000000000004E-7</v>
      </c>
      <c r="F29">
        <v>182.5</v>
      </c>
      <c r="G29">
        <v>4.7</v>
      </c>
      <c r="H29">
        <v>25</v>
      </c>
      <c r="I29" s="1">
        <v>0.628</v>
      </c>
    </row>
    <row r="30" spans="1:9" x14ac:dyDescent="0.3">
      <c r="A30" t="s">
        <v>495</v>
      </c>
      <c r="B30">
        <v>0.67849999999999999</v>
      </c>
      <c r="C30">
        <v>-1.0341</v>
      </c>
      <c r="D30">
        <v>1.1006</v>
      </c>
      <c r="E30">
        <f>6.1175*10^-7</f>
        <v>6.117499999999999E-7</v>
      </c>
      <c r="F30">
        <v>61.6</v>
      </c>
      <c r="G30">
        <v>3.26</v>
      </c>
      <c r="H30">
        <v>15.88</v>
      </c>
      <c r="I30" s="1">
        <v>0.71</v>
      </c>
    </row>
    <row r="31" spans="1:9" x14ac:dyDescent="0.3">
      <c r="A31" t="s">
        <v>35</v>
      </c>
      <c r="B31">
        <v>0.1099</v>
      </c>
      <c r="C31">
        <v>-0.1797</v>
      </c>
      <c r="D31">
        <v>0.27550000000000002</v>
      </c>
      <c r="E31">
        <f>8.1211*10^-7</f>
        <v>8.1210999999999998E-7</v>
      </c>
      <c r="F31">
        <v>15.6</v>
      </c>
      <c r="G31">
        <v>2.64</v>
      </c>
      <c r="H31">
        <v>13.9</v>
      </c>
      <c r="I31" s="1">
        <v>0.81499999999999995</v>
      </c>
    </row>
    <row r="32" spans="1:9" x14ac:dyDescent="0.3">
      <c r="A32" t="s">
        <v>36</v>
      </c>
      <c r="B32">
        <v>0.15939999999999999</v>
      </c>
      <c r="C32">
        <v>-0.23960000000000001</v>
      </c>
      <c r="D32">
        <v>0.30590000000000001</v>
      </c>
      <c r="E32">
        <f>7.8088*10^-7</f>
        <v>7.8087999999999999E-7</v>
      </c>
      <c r="F32">
        <v>16.5</v>
      </c>
      <c r="G32">
        <v>2.64</v>
      </c>
      <c r="H32">
        <v>14.3</v>
      </c>
      <c r="I32" s="1">
        <v>0.81899999999999995</v>
      </c>
    </row>
    <row r="33" spans="1:9" x14ac:dyDescent="0.3">
      <c r="A33" t="s">
        <v>405</v>
      </c>
      <c r="B33">
        <v>1.5188999999999999</v>
      </c>
      <c r="C33">
        <v>-1.5649999999999999</v>
      </c>
      <c r="D33">
        <v>3.2532000000000001</v>
      </c>
      <c r="E33">
        <f>5.518*10^-7</f>
        <v>5.5179999999999995E-7</v>
      </c>
      <c r="F33">
        <v>316.3</v>
      </c>
      <c r="G33">
        <v>5.03</v>
      </c>
      <c r="H33">
        <v>35.799999999999997</v>
      </c>
      <c r="I33" s="1">
        <v>0.56499999999999995</v>
      </c>
    </row>
  </sheetData>
  <autoFilter ref="A1:H33" xr:uid="{28DA93CD-CEB7-40CD-930D-150D9957E7FD}">
    <sortState xmlns:xlrd2="http://schemas.microsoft.com/office/spreadsheetml/2017/richdata2" ref="A2:H33">
      <sortCondition ref="A1:A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6C9B-171E-4C00-A8F3-E208723023CE}">
  <dimension ref="A1:H831"/>
  <sheetViews>
    <sheetView tabSelected="1" workbookViewId="0">
      <selection activeCell="C4" sqref="C4"/>
    </sheetView>
  </sheetViews>
  <sheetFormatPr defaultRowHeight="14.4" x14ac:dyDescent="0.3"/>
  <cols>
    <col min="1" max="1" width="31.77734375" bestFit="1" customWidth="1"/>
    <col min="8" max="8" width="28" bestFit="1" customWidth="1"/>
  </cols>
  <sheetData>
    <row r="1" spans="1:8" x14ac:dyDescent="0.3">
      <c r="A1" t="s">
        <v>37</v>
      </c>
      <c r="B1" t="s">
        <v>477</v>
      </c>
      <c r="C1" t="s">
        <v>0</v>
      </c>
      <c r="D1" t="s">
        <v>1</v>
      </c>
      <c r="E1" t="s">
        <v>2</v>
      </c>
      <c r="F1" t="s">
        <v>9</v>
      </c>
      <c r="G1" t="s">
        <v>10</v>
      </c>
      <c r="H1" t="s">
        <v>478</v>
      </c>
    </row>
    <row r="2" spans="1:8" x14ac:dyDescent="0.3">
      <c r="A2" t="s">
        <v>35</v>
      </c>
      <c r="B2">
        <v>15.6</v>
      </c>
      <c r="C2">
        <v>0.10985</v>
      </c>
      <c r="D2">
        <v>-0.17968999999999999</v>
      </c>
      <c r="E2">
        <v>0.27550000000000002</v>
      </c>
      <c r="F2">
        <v>2.64</v>
      </c>
      <c r="G2">
        <v>13.9</v>
      </c>
      <c r="H2" t="s">
        <v>482</v>
      </c>
    </row>
    <row r="3" spans="1:8" x14ac:dyDescent="0.3">
      <c r="A3" t="s">
        <v>36</v>
      </c>
      <c r="B3">
        <v>16.5</v>
      </c>
      <c r="C3">
        <v>0.15942000000000001</v>
      </c>
      <c r="D3">
        <v>-0.23965</v>
      </c>
      <c r="E3">
        <v>0.30591000000000002</v>
      </c>
      <c r="F3">
        <v>2.64</v>
      </c>
      <c r="G3">
        <v>14.3</v>
      </c>
      <c r="H3" t="s">
        <v>482</v>
      </c>
    </row>
    <row r="4" spans="1:8" x14ac:dyDescent="0.3">
      <c r="A4" t="s">
        <v>38</v>
      </c>
      <c r="B4">
        <v>33.729999999999997</v>
      </c>
      <c r="C4">
        <v>0.23729</v>
      </c>
      <c r="D4">
        <v>-0.35732999999999998</v>
      </c>
      <c r="E4">
        <v>0.49891999999999997</v>
      </c>
      <c r="F4">
        <v>5.23</v>
      </c>
      <c r="G4">
        <v>18.079999999999998</v>
      </c>
      <c r="H4" t="s">
        <v>483</v>
      </c>
    </row>
    <row r="5" spans="1:8" x14ac:dyDescent="0.3">
      <c r="A5" t="s">
        <v>39</v>
      </c>
      <c r="B5">
        <v>31.5</v>
      </c>
      <c r="C5">
        <v>0.19875000000000001</v>
      </c>
      <c r="D5">
        <v>-0.29651</v>
      </c>
      <c r="E5">
        <v>0.42141000000000001</v>
      </c>
      <c r="F5">
        <v>5.0999999999999996</v>
      </c>
      <c r="G5">
        <v>16.600000000000001</v>
      </c>
      <c r="H5" t="s">
        <v>483</v>
      </c>
    </row>
    <row r="6" spans="1:8" x14ac:dyDescent="0.3">
      <c r="A6" t="s">
        <v>40</v>
      </c>
      <c r="B6">
        <v>34.909999999999997</v>
      </c>
      <c r="C6">
        <v>0.20574999999999999</v>
      </c>
      <c r="D6">
        <v>-0.28748000000000001</v>
      </c>
      <c r="E6">
        <v>0.46610000000000001</v>
      </c>
      <c r="F6">
        <v>4.7699999999999996</v>
      </c>
      <c r="G6">
        <v>17.97</v>
      </c>
      <c r="H6" t="s">
        <v>483</v>
      </c>
    </row>
    <row r="7" spans="1:8" x14ac:dyDescent="0.3">
      <c r="A7" t="s">
        <v>40</v>
      </c>
      <c r="B7">
        <v>34.909999999999997</v>
      </c>
      <c r="C7">
        <v>0.20574999999999999</v>
      </c>
      <c r="D7">
        <v>-0.28748000000000001</v>
      </c>
      <c r="E7">
        <v>0.46610000000000001</v>
      </c>
      <c r="F7">
        <v>4.7699999999999996</v>
      </c>
      <c r="G7">
        <v>17.97</v>
      </c>
      <c r="H7" t="s">
        <v>483</v>
      </c>
    </row>
    <row r="8" spans="1:8" x14ac:dyDescent="0.3">
      <c r="A8" t="s">
        <v>381</v>
      </c>
      <c r="B8">
        <v>33.729999999999997</v>
      </c>
      <c r="C8">
        <v>0.21836</v>
      </c>
      <c r="D8">
        <v>-0.33072000000000001</v>
      </c>
      <c r="E8">
        <v>0.49439</v>
      </c>
      <c r="F8">
        <v>4.76</v>
      </c>
      <c r="G8">
        <v>17.809999999999999</v>
      </c>
      <c r="H8" t="s">
        <v>483</v>
      </c>
    </row>
    <row r="9" spans="1:8" x14ac:dyDescent="0.3">
      <c r="A9" t="s">
        <v>40</v>
      </c>
      <c r="B9">
        <v>34.909999999999997</v>
      </c>
      <c r="C9">
        <v>0.20574999999999999</v>
      </c>
      <c r="D9">
        <v>-0.28748000000000001</v>
      </c>
      <c r="E9">
        <v>0.46610000000000001</v>
      </c>
      <c r="F9">
        <v>4.7699999999999996</v>
      </c>
      <c r="G9">
        <v>17.97</v>
      </c>
      <c r="H9" t="s">
        <v>483</v>
      </c>
    </row>
    <row r="10" spans="1:8" x14ac:dyDescent="0.3">
      <c r="A10" t="s">
        <v>299</v>
      </c>
      <c r="B10">
        <v>34.74</v>
      </c>
      <c r="C10">
        <v>0.20508000000000001</v>
      </c>
      <c r="D10">
        <v>-0.28708</v>
      </c>
      <c r="E10">
        <v>0.46426000000000001</v>
      </c>
      <c r="F10">
        <v>4.7699999999999996</v>
      </c>
      <c r="G10">
        <v>17.899999999999999</v>
      </c>
      <c r="H10" t="s">
        <v>483</v>
      </c>
    </row>
    <row r="11" spans="1:8" x14ac:dyDescent="0.3">
      <c r="A11" t="s">
        <v>299</v>
      </c>
      <c r="B11">
        <v>34.74</v>
      </c>
      <c r="C11">
        <v>0.20508000000000001</v>
      </c>
      <c r="D11">
        <v>-0.28708</v>
      </c>
      <c r="E11">
        <v>0.46426000000000001</v>
      </c>
      <c r="F11">
        <v>4.7699999999999996</v>
      </c>
      <c r="G11">
        <v>17.899999999999999</v>
      </c>
      <c r="H11" t="s">
        <v>483</v>
      </c>
    </row>
    <row r="12" spans="1:8" x14ac:dyDescent="0.3">
      <c r="A12" t="s">
        <v>299</v>
      </c>
      <c r="B12">
        <v>34.74</v>
      </c>
      <c r="C12">
        <v>0.20508000000000001</v>
      </c>
      <c r="D12">
        <v>-0.28708</v>
      </c>
      <c r="E12">
        <v>0.46426000000000001</v>
      </c>
      <c r="F12">
        <v>4.7699999999999996</v>
      </c>
      <c r="G12">
        <v>17.899999999999999</v>
      </c>
      <c r="H12" t="s">
        <v>483</v>
      </c>
    </row>
    <row r="13" spans="1:8" x14ac:dyDescent="0.3">
      <c r="A13" t="s">
        <v>300</v>
      </c>
      <c r="B13">
        <v>33.049999999999997</v>
      </c>
      <c r="C13">
        <v>0.19289999999999999</v>
      </c>
      <c r="D13">
        <v>-0.27954000000000001</v>
      </c>
      <c r="E13">
        <v>0.44732</v>
      </c>
      <c r="F13">
        <v>4.8099999999999996</v>
      </c>
      <c r="G13">
        <v>17.22</v>
      </c>
      <c r="H13" t="s">
        <v>483</v>
      </c>
    </row>
    <row r="14" spans="1:8" x14ac:dyDescent="0.3">
      <c r="A14" t="s">
        <v>300</v>
      </c>
      <c r="B14">
        <v>33.049999999999997</v>
      </c>
      <c r="C14">
        <v>0.19289999999999999</v>
      </c>
      <c r="D14">
        <v>-0.27954000000000001</v>
      </c>
      <c r="E14">
        <v>0.44732</v>
      </c>
      <c r="F14">
        <v>4.8099999999999996</v>
      </c>
      <c r="G14">
        <v>17.22</v>
      </c>
      <c r="H14" t="s">
        <v>483</v>
      </c>
    </row>
    <row r="15" spans="1:8" x14ac:dyDescent="0.3">
      <c r="A15" t="s">
        <v>300</v>
      </c>
      <c r="B15">
        <v>33.049999999999997</v>
      </c>
      <c r="C15">
        <v>0.19289999999999999</v>
      </c>
      <c r="D15">
        <v>-0.27954000000000001</v>
      </c>
      <c r="E15">
        <v>0.44732</v>
      </c>
      <c r="F15">
        <v>4.8099999999999996</v>
      </c>
      <c r="G15">
        <v>17.22</v>
      </c>
      <c r="H15" t="s">
        <v>483</v>
      </c>
    </row>
    <row r="16" spans="1:8" x14ac:dyDescent="0.3">
      <c r="A16" t="s">
        <v>41</v>
      </c>
      <c r="B16">
        <v>34.74</v>
      </c>
      <c r="C16">
        <v>0.20718</v>
      </c>
      <c r="D16">
        <v>-0.29021000000000002</v>
      </c>
      <c r="E16">
        <v>0.46539999999999998</v>
      </c>
      <c r="F16">
        <v>4.7699999999999996</v>
      </c>
      <c r="G16">
        <v>17.899999999999999</v>
      </c>
      <c r="H16" t="s">
        <v>483</v>
      </c>
    </row>
    <row r="17" spans="1:8" x14ac:dyDescent="0.3">
      <c r="A17" t="s">
        <v>41</v>
      </c>
      <c r="B17">
        <v>34.74</v>
      </c>
      <c r="C17">
        <v>0.20718</v>
      </c>
      <c r="D17">
        <v>-0.29021000000000002</v>
      </c>
      <c r="E17">
        <v>0.46539999999999998</v>
      </c>
      <c r="F17">
        <v>4.7699999999999996</v>
      </c>
      <c r="G17">
        <v>17.899999999999999</v>
      </c>
      <c r="H17" t="s">
        <v>483</v>
      </c>
    </row>
    <row r="18" spans="1:8" x14ac:dyDescent="0.3">
      <c r="A18" t="s">
        <v>41</v>
      </c>
      <c r="B18">
        <v>34.74</v>
      </c>
      <c r="C18">
        <v>0.20718</v>
      </c>
      <c r="D18">
        <v>-0.29021000000000002</v>
      </c>
      <c r="E18">
        <v>0.46539999999999998</v>
      </c>
      <c r="F18">
        <v>4.7699999999999996</v>
      </c>
      <c r="G18">
        <v>17.899999999999999</v>
      </c>
      <c r="H18" t="s">
        <v>483</v>
      </c>
    </row>
    <row r="19" spans="1:8" x14ac:dyDescent="0.3">
      <c r="A19" t="s">
        <v>42</v>
      </c>
      <c r="B19">
        <v>42.23</v>
      </c>
      <c r="C19">
        <v>0.23663999999999999</v>
      </c>
      <c r="D19">
        <v>-0.33195000000000002</v>
      </c>
      <c r="E19">
        <v>0.56335999999999997</v>
      </c>
      <c r="F19">
        <v>4.79</v>
      </c>
      <c r="G19">
        <v>20.2</v>
      </c>
      <c r="H19" t="s">
        <v>483</v>
      </c>
    </row>
    <row r="20" spans="1:8" x14ac:dyDescent="0.3">
      <c r="A20" t="s">
        <v>43</v>
      </c>
      <c r="B20">
        <v>33</v>
      </c>
      <c r="C20">
        <v>0.19158</v>
      </c>
      <c r="D20">
        <v>-0.27810000000000001</v>
      </c>
      <c r="E20">
        <v>0.44658999999999999</v>
      </c>
      <c r="F20">
        <v>4.72</v>
      </c>
      <c r="G20">
        <v>17.2</v>
      </c>
      <c r="H20" t="s">
        <v>483</v>
      </c>
    </row>
    <row r="21" spans="1:8" x14ac:dyDescent="0.3">
      <c r="A21" t="s">
        <v>43</v>
      </c>
      <c r="B21">
        <v>33</v>
      </c>
      <c r="C21">
        <v>0.19158</v>
      </c>
      <c r="D21">
        <v>-0.27810000000000001</v>
      </c>
      <c r="E21">
        <v>0.44658999999999999</v>
      </c>
      <c r="F21">
        <v>4.72</v>
      </c>
      <c r="G21">
        <v>17.2</v>
      </c>
      <c r="H21" t="s">
        <v>483</v>
      </c>
    </row>
    <row r="22" spans="1:8" x14ac:dyDescent="0.3">
      <c r="A22" t="s">
        <v>43</v>
      </c>
      <c r="B22">
        <v>33</v>
      </c>
      <c r="C22">
        <v>0.19158</v>
      </c>
      <c r="D22">
        <v>-0.27810000000000001</v>
      </c>
      <c r="E22">
        <v>0.44658999999999999</v>
      </c>
      <c r="F22">
        <v>4.72</v>
      </c>
      <c r="G22">
        <v>17.2</v>
      </c>
      <c r="H22" t="s">
        <v>483</v>
      </c>
    </row>
    <row r="23" spans="1:8" x14ac:dyDescent="0.3">
      <c r="A23" t="s">
        <v>44</v>
      </c>
      <c r="B23">
        <v>28.6</v>
      </c>
      <c r="C23">
        <v>0.21626999999999999</v>
      </c>
      <c r="D23">
        <v>-0.33822000000000002</v>
      </c>
      <c r="E23">
        <v>0.40342</v>
      </c>
      <c r="F23">
        <v>5.3</v>
      </c>
      <c r="G23">
        <v>16.2</v>
      </c>
      <c r="H23" t="s">
        <v>483</v>
      </c>
    </row>
    <row r="24" spans="1:8" x14ac:dyDescent="0.3">
      <c r="A24" t="s">
        <v>45</v>
      </c>
      <c r="B24">
        <v>37.159999999999997</v>
      </c>
      <c r="C24">
        <v>0.19897000000000001</v>
      </c>
      <c r="D24">
        <v>-0.26973000000000003</v>
      </c>
      <c r="E24">
        <v>0.48472999999999999</v>
      </c>
      <c r="F24">
        <v>4.72</v>
      </c>
      <c r="G24">
        <v>19.059999999999999</v>
      </c>
      <c r="H24" t="s">
        <v>483</v>
      </c>
    </row>
    <row r="25" spans="1:8" x14ac:dyDescent="0.3">
      <c r="A25" t="s">
        <v>44</v>
      </c>
      <c r="B25">
        <v>29.62</v>
      </c>
      <c r="C25">
        <v>0.17008000000000001</v>
      </c>
      <c r="D25">
        <v>-0.26194000000000001</v>
      </c>
      <c r="E25">
        <v>0.39421</v>
      </c>
      <c r="F25">
        <v>5.2</v>
      </c>
      <c r="G25">
        <v>15.8</v>
      </c>
      <c r="H25" t="s">
        <v>483</v>
      </c>
    </row>
    <row r="26" spans="1:8" x14ac:dyDescent="0.3">
      <c r="A26" t="s">
        <v>44</v>
      </c>
      <c r="B26">
        <v>29.62</v>
      </c>
      <c r="C26">
        <v>0.17008000000000001</v>
      </c>
      <c r="D26">
        <v>-0.26194000000000001</v>
      </c>
      <c r="E26">
        <v>0.39421</v>
      </c>
      <c r="F26">
        <v>5.2</v>
      </c>
      <c r="G26">
        <v>15.8</v>
      </c>
      <c r="H26" t="s">
        <v>483</v>
      </c>
    </row>
    <row r="27" spans="1:8" x14ac:dyDescent="0.3">
      <c r="A27" t="s">
        <v>44</v>
      </c>
      <c r="B27">
        <v>29.62</v>
      </c>
      <c r="C27">
        <v>0.17008000000000001</v>
      </c>
      <c r="D27">
        <v>-0.26194000000000001</v>
      </c>
      <c r="E27">
        <v>0.39421</v>
      </c>
      <c r="F27">
        <v>5.2</v>
      </c>
      <c r="G27">
        <v>15.8</v>
      </c>
      <c r="H27" t="s">
        <v>483</v>
      </c>
    </row>
    <row r="28" spans="1:8" x14ac:dyDescent="0.3">
      <c r="A28" t="s">
        <v>39</v>
      </c>
      <c r="B28">
        <v>31.46</v>
      </c>
      <c r="C28">
        <v>0.20111000000000001</v>
      </c>
      <c r="D28">
        <v>-0.29931000000000002</v>
      </c>
      <c r="E28">
        <v>0.42204000000000003</v>
      </c>
      <c r="F28">
        <v>5.0999999999999996</v>
      </c>
      <c r="G28">
        <v>16.579999999999998</v>
      </c>
      <c r="H28" t="s">
        <v>483</v>
      </c>
    </row>
    <row r="29" spans="1:8" x14ac:dyDescent="0.3">
      <c r="A29" t="s">
        <v>39</v>
      </c>
      <c r="B29">
        <v>31.46</v>
      </c>
      <c r="C29">
        <v>0.20111000000000001</v>
      </c>
      <c r="D29">
        <v>-0.29931000000000002</v>
      </c>
      <c r="E29">
        <v>0.42204000000000003</v>
      </c>
      <c r="F29">
        <v>5.0999999999999996</v>
      </c>
      <c r="G29">
        <v>16.579999999999998</v>
      </c>
      <c r="H29" t="s">
        <v>483</v>
      </c>
    </row>
    <row r="30" spans="1:8" x14ac:dyDescent="0.3">
      <c r="A30" t="s">
        <v>46</v>
      </c>
      <c r="B30">
        <v>32.729999999999997</v>
      </c>
      <c r="C30">
        <v>0.23569999999999999</v>
      </c>
      <c r="D30">
        <v>-0.34432000000000001</v>
      </c>
      <c r="E30">
        <v>0.43709999999999999</v>
      </c>
      <c r="F30">
        <v>4.99</v>
      </c>
      <c r="G30">
        <v>17.440000000000001</v>
      </c>
      <c r="H30" t="s">
        <v>483</v>
      </c>
    </row>
    <row r="31" spans="1:8" x14ac:dyDescent="0.3">
      <c r="A31" t="s">
        <v>40</v>
      </c>
      <c r="B31">
        <v>34.909999999999997</v>
      </c>
      <c r="C31">
        <v>0.20574999999999999</v>
      </c>
      <c r="D31">
        <v>-0.28748000000000001</v>
      </c>
      <c r="E31">
        <v>0.46610000000000001</v>
      </c>
      <c r="F31">
        <v>4.7699999999999996</v>
      </c>
      <c r="G31">
        <v>17.97</v>
      </c>
      <c r="H31" t="s">
        <v>483</v>
      </c>
    </row>
    <row r="32" spans="1:8" x14ac:dyDescent="0.3">
      <c r="A32" t="s">
        <v>299</v>
      </c>
      <c r="B32">
        <v>34.74</v>
      </c>
      <c r="C32">
        <v>0.20508000000000001</v>
      </c>
      <c r="D32">
        <v>-0.28708</v>
      </c>
      <c r="E32">
        <v>0.46426000000000001</v>
      </c>
      <c r="F32">
        <v>4.7699999999999996</v>
      </c>
      <c r="G32">
        <v>17.899999999999999</v>
      </c>
      <c r="H32" t="s">
        <v>483</v>
      </c>
    </row>
    <row r="33" spans="1:8" x14ac:dyDescent="0.3">
      <c r="A33" t="s">
        <v>300</v>
      </c>
      <c r="B33">
        <v>33.049999999999997</v>
      </c>
      <c r="C33">
        <v>0.19289999999999999</v>
      </c>
      <c r="D33">
        <v>-0.27954000000000001</v>
      </c>
      <c r="E33">
        <v>0.44732</v>
      </c>
      <c r="F33">
        <v>4.8099999999999996</v>
      </c>
      <c r="G33">
        <v>17.22</v>
      </c>
      <c r="H33" t="s">
        <v>483</v>
      </c>
    </row>
    <row r="34" spans="1:8" x14ac:dyDescent="0.3">
      <c r="A34" t="s">
        <v>41</v>
      </c>
      <c r="B34">
        <v>34.74</v>
      </c>
      <c r="C34">
        <v>0.20718</v>
      </c>
      <c r="D34">
        <v>-0.29021000000000002</v>
      </c>
      <c r="E34">
        <v>0.46539999999999998</v>
      </c>
      <c r="F34">
        <v>4.7699999999999996</v>
      </c>
      <c r="G34">
        <v>17.899999999999999</v>
      </c>
      <c r="H34" t="s">
        <v>483</v>
      </c>
    </row>
    <row r="35" spans="1:8" x14ac:dyDescent="0.3">
      <c r="A35" t="s">
        <v>45</v>
      </c>
      <c r="B35">
        <v>37.159999999999997</v>
      </c>
      <c r="C35">
        <v>0.19897000000000001</v>
      </c>
      <c r="D35">
        <v>-0.26973000000000003</v>
      </c>
      <c r="E35">
        <v>0.48472999999999999</v>
      </c>
      <c r="F35">
        <v>4.72</v>
      </c>
      <c r="G35">
        <v>19.059999999999999</v>
      </c>
      <c r="H35" t="s">
        <v>483</v>
      </c>
    </row>
    <row r="36" spans="1:8" x14ac:dyDescent="0.3">
      <c r="A36" t="s">
        <v>42</v>
      </c>
      <c r="B36">
        <v>42.23</v>
      </c>
      <c r="C36">
        <v>0.23663999999999999</v>
      </c>
      <c r="D36">
        <v>-0.33195000000000002</v>
      </c>
      <c r="E36">
        <v>0.56335999999999997</v>
      </c>
      <c r="F36">
        <v>4.79</v>
      </c>
      <c r="G36">
        <v>20.2</v>
      </c>
      <c r="H36" t="s">
        <v>483</v>
      </c>
    </row>
    <row r="37" spans="1:8" x14ac:dyDescent="0.3">
      <c r="A37" t="s">
        <v>43</v>
      </c>
      <c r="B37">
        <v>33</v>
      </c>
      <c r="C37">
        <v>0.19158</v>
      </c>
      <c r="D37">
        <v>-0.27810000000000001</v>
      </c>
      <c r="E37">
        <v>0.44658999999999999</v>
      </c>
      <c r="F37">
        <v>4.72</v>
      </c>
      <c r="G37">
        <v>17.2</v>
      </c>
      <c r="H37" t="s">
        <v>483</v>
      </c>
    </row>
    <row r="38" spans="1:8" x14ac:dyDescent="0.3">
      <c r="A38" t="s">
        <v>461</v>
      </c>
      <c r="B38">
        <v>66.64</v>
      </c>
      <c r="C38">
        <v>0.37713000000000002</v>
      </c>
      <c r="D38">
        <v>-0.58584000000000003</v>
      </c>
      <c r="E38">
        <v>1.3632</v>
      </c>
      <c r="F38">
        <v>0.85</v>
      </c>
      <c r="G38">
        <v>18.399999999999999</v>
      </c>
      <c r="H38" t="s">
        <v>479</v>
      </c>
    </row>
    <row r="39" spans="1:8" x14ac:dyDescent="0.3">
      <c r="A39" t="s">
        <v>98</v>
      </c>
      <c r="B39">
        <v>117.6</v>
      </c>
      <c r="C39">
        <v>0.52275000000000005</v>
      </c>
      <c r="D39">
        <v>-0.77761999999999998</v>
      </c>
      <c r="E39">
        <v>1.9341999999999999</v>
      </c>
      <c r="F39">
        <v>2.2000000000000002</v>
      </c>
      <c r="G39">
        <v>19.45</v>
      </c>
      <c r="H39" t="s">
        <v>479</v>
      </c>
    </row>
    <row r="40" spans="1:8" x14ac:dyDescent="0.3">
      <c r="A40" t="s">
        <v>99</v>
      </c>
      <c r="B40">
        <v>112.7</v>
      </c>
      <c r="C40">
        <v>0.84685999999999995</v>
      </c>
      <c r="D40">
        <v>-1.45</v>
      </c>
      <c r="E40">
        <v>2.1318000000000001</v>
      </c>
      <c r="F40">
        <v>2.35</v>
      </c>
      <c r="G40">
        <v>17.399999999999999</v>
      </c>
      <c r="H40" t="s">
        <v>479</v>
      </c>
    </row>
    <row r="41" spans="1:8" x14ac:dyDescent="0.3">
      <c r="A41" t="s">
        <v>100</v>
      </c>
      <c r="B41">
        <v>107.5</v>
      </c>
      <c r="C41">
        <v>2.0310999999999999</v>
      </c>
      <c r="D41">
        <v>-2.7458999999999998</v>
      </c>
      <c r="E41">
        <v>2.1432000000000002</v>
      </c>
      <c r="F41">
        <v>2.2999999999999998</v>
      </c>
      <c r="G41">
        <v>17</v>
      </c>
      <c r="H41" t="s">
        <v>479</v>
      </c>
    </row>
    <row r="42" spans="1:8" x14ac:dyDescent="0.3">
      <c r="A42" t="s">
        <v>101</v>
      </c>
      <c r="B42">
        <v>156.9</v>
      </c>
      <c r="C42">
        <v>0.77549999999999997</v>
      </c>
      <c r="D42">
        <v>-0.94538</v>
      </c>
      <c r="E42">
        <v>1.9147000000000001</v>
      </c>
      <c r="F42">
        <v>5</v>
      </c>
      <c r="G42">
        <v>30.85</v>
      </c>
      <c r="H42" t="s">
        <v>479</v>
      </c>
    </row>
    <row r="43" spans="1:8" x14ac:dyDescent="0.3">
      <c r="A43" t="s">
        <v>101</v>
      </c>
      <c r="B43">
        <v>154.6</v>
      </c>
      <c r="C43">
        <v>0.98441000000000001</v>
      </c>
      <c r="D43">
        <v>-1.5747</v>
      </c>
      <c r="E43">
        <v>2.1254</v>
      </c>
      <c r="F43">
        <v>4.4800000000000004</v>
      </c>
      <c r="G43">
        <v>30.8</v>
      </c>
      <c r="H43" t="s">
        <v>479</v>
      </c>
    </row>
    <row r="44" spans="1:8" x14ac:dyDescent="0.3">
      <c r="A44" t="s">
        <v>102</v>
      </c>
      <c r="B44">
        <v>169.7</v>
      </c>
      <c r="C44">
        <v>1.2561</v>
      </c>
      <c r="D44">
        <v>-1.8556999999999999</v>
      </c>
      <c r="E44">
        <v>2.2565</v>
      </c>
      <c r="F44">
        <v>4.3600000000000003</v>
      </c>
      <c r="G44">
        <v>33.79</v>
      </c>
      <c r="H44" t="s">
        <v>479</v>
      </c>
    </row>
    <row r="45" spans="1:8" x14ac:dyDescent="0.3">
      <c r="A45" t="s">
        <v>103</v>
      </c>
      <c r="B45">
        <v>156.94999999999999</v>
      </c>
      <c r="C45">
        <v>1.6475</v>
      </c>
      <c r="D45">
        <v>-2.5522999999999998</v>
      </c>
      <c r="E45">
        <v>2.2875000000000001</v>
      </c>
      <c r="F45">
        <v>4.32</v>
      </c>
      <c r="G45">
        <v>31.23</v>
      </c>
      <c r="H45" t="s">
        <v>479</v>
      </c>
    </row>
    <row r="46" spans="1:8" x14ac:dyDescent="0.3">
      <c r="A46" t="s">
        <v>104</v>
      </c>
      <c r="B46">
        <v>65.61</v>
      </c>
      <c r="C46">
        <v>0.46521000000000001</v>
      </c>
      <c r="D46">
        <v>-0.69343999999999995</v>
      </c>
      <c r="E46">
        <v>0.93840000000000001</v>
      </c>
      <c r="F46">
        <v>4.2</v>
      </c>
      <c r="G46">
        <v>24.31</v>
      </c>
      <c r="H46" t="s">
        <v>484</v>
      </c>
    </row>
    <row r="47" spans="1:8" x14ac:dyDescent="0.3">
      <c r="A47" t="s">
        <v>104</v>
      </c>
      <c r="B47">
        <v>65.61</v>
      </c>
      <c r="C47">
        <v>0.40525</v>
      </c>
      <c r="D47">
        <v>-0.58326999999999996</v>
      </c>
      <c r="E47">
        <v>0.89449000000000001</v>
      </c>
      <c r="F47">
        <v>4.2</v>
      </c>
      <c r="G47">
        <v>24.23</v>
      </c>
      <c r="H47" t="s">
        <v>484</v>
      </c>
    </row>
    <row r="48" spans="1:8" x14ac:dyDescent="0.3">
      <c r="A48" t="s">
        <v>105</v>
      </c>
      <c r="B48">
        <v>65.61</v>
      </c>
      <c r="C48">
        <v>0.40111999999999998</v>
      </c>
      <c r="D48">
        <v>-0.5766</v>
      </c>
      <c r="E48">
        <v>0.89297000000000004</v>
      </c>
      <c r="F48">
        <v>4.1900000000000004</v>
      </c>
      <c r="G48">
        <v>24.16</v>
      </c>
      <c r="H48" t="s">
        <v>484</v>
      </c>
    </row>
    <row r="49" spans="1:8" x14ac:dyDescent="0.3">
      <c r="A49" t="s">
        <v>106</v>
      </c>
      <c r="B49">
        <v>68.77</v>
      </c>
      <c r="C49">
        <v>0.37406</v>
      </c>
      <c r="D49">
        <v>-0.49031999999999998</v>
      </c>
      <c r="E49">
        <v>0.86621000000000004</v>
      </c>
      <c r="F49">
        <v>4.05</v>
      </c>
      <c r="G49">
        <v>24.95</v>
      </c>
      <c r="H49" t="s">
        <v>484</v>
      </c>
    </row>
    <row r="50" spans="1:8" x14ac:dyDescent="0.3">
      <c r="A50" t="s">
        <v>107</v>
      </c>
      <c r="B50">
        <v>84.16</v>
      </c>
      <c r="C50">
        <v>0.47072999999999998</v>
      </c>
      <c r="D50">
        <v>-0.63900000000000001</v>
      </c>
      <c r="E50">
        <v>1.0077</v>
      </c>
      <c r="F50">
        <v>4.66</v>
      </c>
      <c r="G50">
        <v>28.98</v>
      </c>
      <c r="H50" t="s">
        <v>484</v>
      </c>
    </row>
    <row r="51" spans="1:8" x14ac:dyDescent="0.3">
      <c r="A51" t="s">
        <v>107</v>
      </c>
      <c r="B51">
        <v>83.23</v>
      </c>
      <c r="C51">
        <v>0.47475000000000001</v>
      </c>
      <c r="D51">
        <v>-0.63666999999999996</v>
      </c>
      <c r="E51">
        <v>0.99689000000000005</v>
      </c>
      <c r="F51">
        <v>4.68</v>
      </c>
      <c r="G51">
        <v>28.75</v>
      </c>
      <c r="H51" t="s">
        <v>484</v>
      </c>
    </row>
    <row r="52" spans="1:8" x14ac:dyDescent="0.3">
      <c r="A52" t="s">
        <v>108</v>
      </c>
      <c r="B52">
        <v>89.68</v>
      </c>
      <c r="C52">
        <v>0.48633999999999999</v>
      </c>
      <c r="D52">
        <v>-0.62570999999999999</v>
      </c>
      <c r="E52">
        <v>1.0477000000000001</v>
      </c>
      <c r="F52">
        <v>4.5999999999999996</v>
      </c>
      <c r="G52">
        <v>30.47</v>
      </c>
      <c r="H52" t="s">
        <v>484</v>
      </c>
    </row>
    <row r="53" spans="1:8" x14ac:dyDescent="0.3">
      <c r="A53" t="s">
        <v>108</v>
      </c>
      <c r="B53">
        <v>89.68</v>
      </c>
      <c r="C53">
        <v>0.46001999999999998</v>
      </c>
      <c r="D53">
        <v>-0.58523000000000003</v>
      </c>
      <c r="E53">
        <v>1.0390999999999999</v>
      </c>
      <c r="F53">
        <v>4.5999999999999996</v>
      </c>
      <c r="G53">
        <v>30.58</v>
      </c>
      <c r="H53" t="s">
        <v>484</v>
      </c>
    </row>
    <row r="54" spans="1:8" x14ac:dyDescent="0.3">
      <c r="A54" t="s">
        <v>109</v>
      </c>
      <c r="B54">
        <v>95.33</v>
      </c>
      <c r="C54">
        <v>0.52219000000000004</v>
      </c>
      <c r="D54">
        <v>-0.63158000000000003</v>
      </c>
      <c r="E54">
        <v>1.0927</v>
      </c>
      <c r="F54">
        <v>4.55</v>
      </c>
      <c r="G54">
        <v>32.01</v>
      </c>
      <c r="H54" t="s">
        <v>484</v>
      </c>
    </row>
    <row r="55" spans="1:8" x14ac:dyDescent="0.3">
      <c r="A55" t="s">
        <v>109</v>
      </c>
      <c r="B55">
        <v>95.33</v>
      </c>
      <c r="C55">
        <v>0.49948999999999999</v>
      </c>
      <c r="D55">
        <v>-0.59963999999999995</v>
      </c>
      <c r="E55">
        <v>1.0879000000000001</v>
      </c>
      <c r="F55">
        <v>4.54</v>
      </c>
      <c r="G55">
        <v>32.15</v>
      </c>
      <c r="H55" t="s">
        <v>484</v>
      </c>
    </row>
    <row r="56" spans="1:8" x14ac:dyDescent="0.3">
      <c r="A56" t="s">
        <v>110</v>
      </c>
      <c r="B56">
        <v>75.7</v>
      </c>
      <c r="C56">
        <v>0.36425000000000002</v>
      </c>
      <c r="D56">
        <v>-0.44827</v>
      </c>
      <c r="E56">
        <v>0.87609000000000004</v>
      </c>
      <c r="F56">
        <v>4.3499999999999996</v>
      </c>
      <c r="G56">
        <v>26.16</v>
      </c>
      <c r="H56" t="s">
        <v>484</v>
      </c>
    </row>
    <row r="57" spans="1:8" x14ac:dyDescent="0.3">
      <c r="A57" t="s">
        <v>111</v>
      </c>
      <c r="B57">
        <v>68.430000000000007</v>
      </c>
      <c r="C57">
        <v>0.36370000000000002</v>
      </c>
      <c r="D57">
        <v>-0.48609999999999998</v>
      </c>
      <c r="E57">
        <v>0.80747999999999998</v>
      </c>
      <c r="F57">
        <v>4.62</v>
      </c>
      <c r="G57">
        <v>33.14</v>
      </c>
      <c r="H57" t="s">
        <v>484</v>
      </c>
    </row>
    <row r="58" spans="1:8" x14ac:dyDescent="0.3">
      <c r="A58" t="s">
        <v>105</v>
      </c>
      <c r="B58">
        <v>65.61</v>
      </c>
      <c r="C58">
        <v>0.40111999999999998</v>
      </c>
      <c r="D58">
        <v>-0.5766</v>
      </c>
      <c r="E58">
        <v>0.89297000000000004</v>
      </c>
      <c r="F58">
        <v>4.1900000000000004</v>
      </c>
      <c r="G58">
        <v>24.16</v>
      </c>
      <c r="H58" t="s">
        <v>484</v>
      </c>
    </row>
    <row r="59" spans="1:8" x14ac:dyDescent="0.3">
      <c r="A59" t="s">
        <v>106</v>
      </c>
      <c r="B59">
        <v>68.77</v>
      </c>
      <c r="C59">
        <v>0.37406</v>
      </c>
      <c r="D59">
        <v>-0.49031999999999998</v>
      </c>
      <c r="E59">
        <v>0.86621000000000004</v>
      </c>
      <c r="F59">
        <v>4.05</v>
      </c>
      <c r="G59">
        <v>24.95</v>
      </c>
      <c r="H59" t="s">
        <v>484</v>
      </c>
    </row>
    <row r="60" spans="1:8" x14ac:dyDescent="0.3">
      <c r="A60" t="s">
        <v>111</v>
      </c>
      <c r="B60">
        <v>68.430000000000007</v>
      </c>
      <c r="C60">
        <v>0.36370000000000002</v>
      </c>
      <c r="D60">
        <v>-0.48609999999999998</v>
      </c>
      <c r="E60">
        <v>0.80747999999999998</v>
      </c>
      <c r="F60">
        <v>4.62</v>
      </c>
      <c r="G60">
        <v>33.14</v>
      </c>
      <c r="H60" t="s">
        <v>484</v>
      </c>
    </row>
    <row r="61" spans="1:8" x14ac:dyDescent="0.3">
      <c r="A61" t="s">
        <v>110</v>
      </c>
      <c r="B61">
        <v>75.7</v>
      </c>
      <c r="C61">
        <v>0.36425000000000002</v>
      </c>
      <c r="D61">
        <v>-0.44827</v>
      </c>
      <c r="E61">
        <v>0.87609000000000004</v>
      </c>
      <c r="F61">
        <v>4.3499999999999996</v>
      </c>
      <c r="G61">
        <v>26.16</v>
      </c>
      <c r="H61" t="s">
        <v>484</v>
      </c>
    </row>
    <row r="62" spans="1:8" x14ac:dyDescent="0.3">
      <c r="A62" t="s">
        <v>112</v>
      </c>
      <c r="B62">
        <v>81.650000000000006</v>
      </c>
      <c r="C62">
        <v>0.31862000000000001</v>
      </c>
      <c r="D62">
        <v>-0.35104000000000002</v>
      </c>
      <c r="E62">
        <v>0.82191000000000003</v>
      </c>
      <c r="F62">
        <v>5.3769999999999998</v>
      </c>
      <c r="G62">
        <v>35.533000000000001</v>
      </c>
      <c r="H62" t="s">
        <v>484</v>
      </c>
    </row>
    <row r="63" spans="1:8" x14ac:dyDescent="0.3">
      <c r="A63" t="s">
        <v>382</v>
      </c>
      <c r="B63">
        <v>106.76</v>
      </c>
      <c r="C63">
        <v>0.69989999999999997</v>
      </c>
      <c r="D63">
        <v>-0.91169999999999995</v>
      </c>
      <c r="E63">
        <v>1.3307</v>
      </c>
      <c r="F63">
        <v>6</v>
      </c>
      <c r="G63">
        <v>25.2</v>
      </c>
      <c r="H63" t="s">
        <v>485</v>
      </c>
    </row>
    <row r="64" spans="1:8" x14ac:dyDescent="0.3">
      <c r="A64" t="s">
        <v>113</v>
      </c>
      <c r="B64">
        <v>97.86</v>
      </c>
      <c r="C64">
        <v>0.70265999999999995</v>
      </c>
      <c r="D64">
        <v>-1.0613999999999999</v>
      </c>
      <c r="E64">
        <v>1.3484</v>
      </c>
      <c r="F64">
        <v>6</v>
      </c>
      <c r="G64">
        <v>23.5</v>
      </c>
      <c r="H64" t="s">
        <v>485</v>
      </c>
    </row>
    <row r="65" spans="1:8" x14ac:dyDescent="0.3">
      <c r="A65" t="s">
        <v>114</v>
      </c>
      <c r="B65">
        <v>97.86</v>
      </c>
      <c r="C65">
        <v>0.70265999999999995</v>
      </c>
      <c r="D65">
        <v>-1.0613999999999999</v>
      </c>
      <c r="E65">
        <v>1.3484</v>
      </c>
      <c r="F65">
        <v>6</v>
      </c>
      <c r="G65">
        <v>23.5</v>
      </c>
      <c r="H65" t="s">
        <v>485</v>
      </c>
    </row>
    <row r="66" spans="1:8" x14ac:dyDescent="0.3">
      <c r="A66" t="s">
        <v>115</v>
      </c>
      <c r="B66">
        <v>89.41</v>
      </c>
      <c r="C66">
        <v>0.49702000000000002</v>
      </c>
      <c r="D66">
        <v>-0.74080999999999997</v>
      </c>
      <c r="E66">
        <v>1.1938</v>
      </c>
      <c r="F66">
        <v>5.0999999999999996</v>
      </c>
      <c r="G66">
        <v>22.44</v>
      </c>
      <c r="H66" t="s">
        <v>485</v>
      </c>
    </row>
    <row r="67" spans="1:8" x14ac:dyDescent="0.3">
      <c r="A67" t="s">
        <v>116</v>
      </c>
      <c r="B67">
        <v>98.3</v>
      </c>
      <c r="C67">
        <v>0.52385000000000004</v>
      </c>
      <c r="D67">
        <v>-0.73231000000000002</v>
      </c>
      <c r="E67">
        <v>1.2685</v>
      </c>
      <c r="F67">
        <v>5.0999999999999996</v>
      </c>
      <c r="G67">
        <v>24.1</v>
      </c>
      <c r="H67" t="s">
        <v>485</v>
      </c>
    </row>
    <row r="68" spans="1:8" x14ac:dyDescent="0.3">
      <c r="A68" t="s">
        <v>117</v>
      </c>
      <c r="B68">
        <v>104.6</v>
      </c>
      <c r="C68">
        <v>0.56283000000000005</v>
      </c>
      <c r="D68">
        <v>-0.74748999999999999</v>
      </c>
      <c r="E68">
        <v>1.3427</v>
      </c>
      <c r="F68">
        <v>5.0999999999999996</v>
      </c>
      <c r="G68">
        <v>25.5</v>
      </c>
      <c r="H68" t="s">
        <v>485</v>
      </c>
    </row>
    <row r="69" spans="1:8" x14ac:dyDescent="0.3">
      <c r="A69" t="s">
        <v>462</v>
      </c>
      <c r="B69">
        <v>82.29</v>
      </c>
      <c r="C69">
        <v>0.50395999999999996</v>
      </c>
      <c r="D69">
        <v>-0.77537999999999996</v>
      </c>
      <c r="E69">
        <v>1.1475</v>
      </c>
      <c r="F69">
        <v>5.0999999999999996</v>
      </c>
      <c r="G69">
        <v>21.3</v>
      </c>
      <c r="H69" t="s">
        <v>485</v>
      </c>
    </row>
    <row r="70" spans="1:8" x14ac:dyDescent="0.3">
      <c r="A70" t="s">
        <v>118</v>
      </c>
      <c r="B70">
        <v>111.2</v>
      </c>
      <c r="C70">
        <v>0.43763999999999997</v>
      </c>
      <c r="D70">
        <v>-0.50156999999999996</v>
      </c>
      <c r="E70">
        <v>1.1178999999999999</v>
      </c>
      <c r="F70">
        <v>6</v>
      </c>
      <c r="G70">
        <v>26.6</v>
      </c>
      <c r="H70" t="s">
        <v>485</v>
      </c>
    </row>
    <row r="71" spans="1:8" x14ac:dyDescent="0.3">
      <c r="A71" t="s">
        <v>119</v>
      </c>
      <c r="B71">
        <v>117.88</v>
      </c>
      <c r="C71">
        <v>0.44063000000000002</v>
      </c>
      <c r="D71">
        <v>-0.46759000000000001</v>
      </c>
      <c r="E71">
        <v>1.161</v>
      </c>
      <c r="F71">
        <v>6</v>
      </c>
      <c r="G71">
        <v>27.9</v>
      </c>
      <c r="H71" t="s">
        <v>485</v>
      </c>
    </row>
    <row r="72" spans="1:8" x14ac:dyDescent="0.3">
      <c r="A72" t="s">
        <v>120</v>
      </c>
      <c r="B72">
        <v>97.89</v>
      </c>
      <c r="C72">
        <v>0.44752999999999998</v>
      </c>
      <c r="D72">
        <v>-0.59074000000000004</v>
      </c>
      <c r="E72">
        <v>1.0431999999999999</v>
      </c>
      <c r="F72">
        <v>6</v>
      </c>
      <c r="G72">
        <v>23.8</v>
      </c>
      <c r="H72" t="s">
        <v>485</v>
      </c>
    </row>
    <row r="73" spans="1:8" x14ac:dyDescent="0.3">
      <c r="A73" t="s">
        <v>121</v>
      </c>
      <c r="B73">
        <v>104.53</v>
      </c>
      <c r="C73">
        <v>0.45054</v>
      </c>
      <c r="D73">
        <v>-0.55898999999999999</v>
      </c>
      <c r="E73">
        <v>1.0833999999999999</v>
      </c>
      <c r="F73">
        <v>6</v>
      </c>
      <c r="G73">
        <v>25.1</v>
      </c>
      <c r="H73" t="s">
        <v>485</v>
      </c>
    </row>
    <row r="74" spans="1:8" x14ac:dyDescent="0.3">
      <c r="A74" t="s">
        <v>20</v>
      </c>
      <c r="B74">
        <v>133.44999999999999</v>
      </c>
      <c r="C74">
        <v>0.42726999999999998</v>
      </c>
      <c r="D74">
        <v>-0.39657999999999999</v>
      </c>
      <c r="E74">
        <v>1.3313999999999999</v>
      </c>
      <c r="F74">
        <v>5.7</v>
      </c>
      <c r="G74">
        <v>30.2</v>
      </c>
      <c r="H74" t="s">
        <v>485</v>
      </c>
    </row>
    <row r="75" spans="1:8" x14ac:dyDescent="0.3">
      <c r="A75" t="s">
        <v>301</v>
      </c>
      <c r="B75">
        <v>133.44999999999999</v>
      </c>
      <c r="C75">
        <v>0.52649000000000001</v>
      </c>
      <c r="D75">
        <v>-0.58403000000000005</v>
      </c>
      <c r="E75">
        <v>1.4065000000000001</v>
      </c>
      <c r="F75">
        <v>5.7</v>
      </c>
      <c r="G75">
        <v>30.2</v>
      </c>
      <c r="H75" t="s">
        <v>485</v>
      </c>
    </row>
    <row r="76" spans="1:8" x14ac:dyDescent="0.3">
      <c r="A76" t="s">
        <v>302</v>
      </c>
      <c r="B76">
        <v>133.5</v>
      </c>
      <c r="C76">
        <v>0.69449000000000005</v>
      </c>
      <c r="D76">
        <v>-0.82188000000000005</v>
      </c>
      <c r="E76">
        <v>1.4500999999999999</v>
      </c>
      <c r="F76">
        <v>5.7</v>
      </c>
      <c r="G76">
        <v>30.5</v>
      </c>
      <c r="H76" t="s">
        <v>485</v>
      </c>
    </row>
    <row r="77" spans="1:8" x14ac:dyDescent="0.3">
      <c r="A77" t="s">
        <v>303</v>
      </c>
      <c r="B77">
        <v>133.4</v>
      </c>
      <c r="C77">
        <v>0.56245999999999996</v>
      </c>
      <c r="D77">
        <v>-0.54027999999999998</v>
      </c>
      <c r="E77">
        <v>1.2983</v>
      </c>
      <c r="F77">
        <v>5.5</v>
      </c>
      <c r="G77">
        <v>30.2</v>
      </c>
      <c r="H77" t="s">
        <v>485</v>
      </c>
    </row>
    <row r="78" spans="1:8" x14ac:dyDescent="0.3">
      <c r="A78" t="s">
        <v>304</v>
      </c>
      <c r="B78">
        <v>133.44999999999999</v>
      </c>
      <c r="C78">
        <v>0.42010999999999998</v>
      </c>
      <c r="D78">
        <v>-0.38402999999999998</v>
      </c>
      <c r="E78">
        <v>1.2617</v>
      </c>
      <c r="F78">
        <v>5.7</v>
      </c>
      <c r="G78">
        <v>30.47</v>
      </c>
      <c r="H78" t="s">
        <v>485</v>
      </c>
    </row>
    <row r="79" spans="1:8" x14ac:dyDescent="0.3">
      <c r="A79" t="s">
        <v>21</v>
      </c>
      <c r="B79">
        <v>137.9</v>
      </c>
      <c r="C79">
        <v>0.51683999999999997</v>
      </c>
      <c r="D79">
        <v>-0.47186</v>
      </c>
      <c r="E79">
        <v>1.3838999999999999</v>
      </c>
      <c r="F79">
        <v>5.6</v>
      </c>
      <c r="G79">
        <v>31.3</v>
      </c>
      <c r="H79" t="s">
        <v>485</v>
      </c>
    </row>
    <row r="80" spans="1:8" x14ac:dyDescent="0.3">
      <c r="A80" t="s">
        <v>305</v>
      </c>
      <c r="B80">
        <v>137.9</v>
      </c>
      <c r="C80">
        <v>0.75934999999999997</v>
      </c>
      <c r="D80">
        <v>-0.83335000000000004</v>
      </c>
      <c r="E80">
        <v>1.4837</v>
      </c>
      <c r="F80">
        <v>5.7</v>
      </c>
      <c r="G80">
        <v>31.2</v>
      </c>
      <c r="H80" t="s">
        <v>485</v>
      </c>
    </row>
    <row r="81" spans="1:8" x14ac:dyDescent="0.3">
      <c r="A81" t="s">
        <v>306</v>
      </c>
      <c r="B81">
        <v>137.9</v>
      </c>
      <c r="C81">
        <v>0.97267999999999999</v>
      </c>
      <c r="D81">
        <v>-1.1809000000000001</v>
      </c>
      <c r="E81">
        <v>1.601</v>
      </c>
      <c r="F81">
        <v>5.6</v>
      </c>
      <c r="G81">
        <v>31.6</v>
      </c>
      <c r="H81" t="s">
        <v>485</v>
      </c>
    </row>
    <row r="82" spans="1:8" x14ac:dyDescent="0.3">
      <c r="A82" t="s">
        <v>307</v>
      </c>
      <c r="B82">
        <v>137.9</v>
      </c>
      <c r="C82">
        <v>0.65907000000000004</v>
      </c>
      <c r="D82">
        <v>-0.62031000000000003</v>
      </c>
      <c r="E82">
        <v>1.3486</v>
      </c>
      <c r="F82">
        <v>5.5</v>
      </c>
      <c r="G82">
        <v>31.3</v>
      </c>
      <c r="H82" t="s">
        <v>485</v>
      </c>
    </row>
    <row r="83" spans="1:8" x14ac:dyDescent="0.3">
      <c r="A83" t="s">
        <v>308</v>
      </c>
      <c r="B83">
        <v>137.9</v>
      </c>
      <c r="C83">
        <v>0.55303000000000002</v>
      </c>
      <c r="D83">
        <v>-0.51343000000000005</v>
      </c>
      <c r="E83">
        <v>1.3241000000000001</v>
      </c>
      <c r="F83">
        <v>5.6</v>
      </c>
      <c r="G83">
        <v>31.57</v>
      </c>
      <c r="H83" t="s">
        <v>485</v>
      </c>
    </row>
    <row r="84" spans="1:8" x14ac:dyDescent="0.3">
      <c r="A84" t="s">
        <v>309</v>
      </c>
      <c r="B84">
        <v>142.4</v>
      </c>
      <c r="C84">
        <v>1.2161999999999999</v>
      </c>
      <c r="D84">
        <v>-1.4224000000000001</v>
      </c>
      <c r="E84">
        <v>1.6785000000000001</v>
      </c>
      <c r="F84">
        <v>5.6</v>
      </c>
      <c r="G84">
        <v>32.799999999999997</v>
      </c>
      <c r="H84" t="s">
        <v>485</v>
      </c>
    </row>
    <row r="85" spans="1:8" x14ac:dyDescent="0.3">
      <c r="A85" t="s">
        <v>310</v>
      </c>
      <c r="B85">
        <v>142.30000000000001</v>
      </c>
      <c r="C85">
        <v>0.8175</v>
      </c>
      <c r="D85">
        <v>-0.76522999999999997</v>
      </c>
      <c r="E85">
        <v>1.4117999999999999</v>
      </c>
      <c r="F85">
        <v>5.4</v>
      </c>
      <c r="G85">
        <v>32.6</v>
      </c>
      <c r="H85" t="s">
        <v>485</v>
      </c>
    </row>
    <row r="86" spans="1:8" x14ac:dyDescent="0.3">
      <c r="A86" t="s">
        <v>311</v>
      </c>
      <c r="B86">
        <v>142.35</v>
      </c>
      <c r="C86">
        <v>0.68711</v>
      </c>
      <c r="D86">
        <v>-0.63419000000000003</v>
      </c>
      <c r="E86">
        <v>1.3795999999999999</v>
      </c>
      <c r="F86">
        <v>5.6</v>
      </c>
      <c r="G86">
        <v>32.78</v>
      </c>
      <c r="H86" t="s">
        <v>485</v>
      </c>
    </row>
    <row r="87" spans="1:8" x14ac:dyDescent="0.3">
      <c r="A87" t="s">
        <v>22</v>
      </c>
      <c r="B87">
        <v>117.9</v>
      </c>
      <c r="C87">
        <v>0.41072999999999998</v>
      </c>
      <c r="D87">
        <v>-0.46575</v>
      </c>
      <c r="E87">
        <v>1.2238</v>
      </c>
      <c r="F87">
        <v>5.9</v>
      </c>
      <c r="G87">
        <v>27.1</v>
      </c>
      <c r="H87" t="s">
        <v>485</v>
      </c>
    </row>
    <row r="88" spans="1:8" x14ac:dyDescent="0.3">
      <c r="A88" t="s">
        <v>312</v>
      </c>
      <c r="B88">
        <v>117.9</v>
      </c>
      <c r="C88">
        <v>0.49475999999999998</v>
      </c>
      <c r="D88">
        <v>-0.61526999999999998</v>
      </c>
      <c r="E88">
        <v>1.3044</v>
      </c>
      <c r="F88">
        <v>5.7</v>
      </c>
      <c r="G88">
        <v>27.1</v>
      </c>
      <c r="H88" t="s">
        <v>485</v>
      </c>
    </row>
    <row r="89" spans="1:8" x14ac:dyDescent="0.3">
      <c r="A89" t="s">
        <v>313</v>
      </c>
      <c r="B89">
        <v>120.1</v>
      </c>
      <c r="C89">
        <v>0.48968</v>
      </c>
      <c r="D89">
        <v>-0.68386999999999998</v>
      </c>
      <c r="E89">
        <v>1.3376999999999999</v>
      </c>
      <c r="F89">
        <v>5.9</v>
      </c>
      <c r="G89">
        <v>27.7</v>
      </c>
      <c r="H89" t="s">
        <v>485</v>
      </c>
    </row>
    <row r="90" spans="1:8" x14ac:dyDescent="0.3">
      <c r="A90" t="s">
        <v>314</v>
      </c>
      <c r="B90">
        <v>120.1</v>
      </c>
      <c r="C90">
        <v>0.39380999999999999</v>
      </c>
      <c r="D90">
        <v>-0.42669000000000001</v>
      </c>
      <c r="E90">
        <v>1.1775</v>
      </c>
      <c r="F90">
        <v>5.7</v>
      </c>
      <c r="G90">
        <v>27.3</v>
      </c>
      <c r="H90" t="s">
        <v>485</v>
      </c>
    </row>
    <row r="91" spans="1:8" x14ac:dyDescent="0.3">
      <c r="A91" t="s">
        <v>315</v>
      </c>
      <c r="B91">
        <v>120.11</v>
      </c>
      <c r="C91">
        <v>0.34711999999999998</v>
      </c>
      <c r="D91">
        <v>-0.36753000000000002</v>
      </c>
      <c r="E91">
        <v>1.1554</v>
      </c>
      <c r="F91">
        <v>5.9</v>
      </c>
      <c r="G91">
        <v>27.69</v>
      </c>
      <c r="H91" t="s">
        <v>485</v>
      </c>
    </row>
    <row r="92" spans="1:8" x14ac:dyDescent="0.3">
      <c r="A92" t="s">
        <v>316</v>
      </c>
      <c r="B92">
        <v>97.9</v>
      </c>
      <c r="C92">
        <v>0.38097999999999999</v>
      </c>
      <c r="D92">
        <v>-0.51771</v>
      </c>
      <c r="E92">
        <v>1.0334000000000001</v>
      </c>
      <c r="F92">
        <v>6</v>
      </c>
      <c r="G92">
        <v>23.1</v>
      </c>
      <c r="H92" t="s">
        <v>485</v>
      </c>
    </row>
    <row r="93" spans="1:8" x14ac:dyDescent="0.3">
      <c r="A93" t="s">
        <v>317</v>
      </c>
      <c r="B93">
        <v>97.89</v>
      </c>
      <c r="C93">
        <v>0.35693000000000003</v>
      </c>
      <c r="D93">
        <v>-0.47766999999999998</v>
      </c>
      <c r="E93">
        <v>1.0147999999999999</v>
      </c>
      <c r="F93">
        <v>5.9</v>
      </c>
      <c r="G93">
        <v>23.33</v>
      </c>
      <c r="H93" t="s">
        <v>485</v>
      </c>
    </row>
    <row r="94" spans="1:8" x14ac:dyDescent="0.3">
      <c r="A94" t="s">
        <v>318</v>
      </c>
      <c r="B94">
        <v>104.5</v>
      </c>
      <c r="C94">
        <v>0.62839</v>
      </c>
      <c r="D94">
        <v>-0.93681000000000003</v>
      </c>
      <c r="E94">
        <v>1.3092999999999999</v>
      </c>
      <c r="F94">
        <v>5.7</v>
      </c>
      <c r="G94">
        <v>24.8</v>
      </c>
      <c r="H94" t="s">
        <v>485</v>
      </c>
    </row>
    <row r="95" spans="1:8" x14ac:dyDescent="0.3">
      <c r="A95" t="s">
        <v>319</v>
      </c>
      <c r="B95">
        <v>104.5</v>
      </c>
      <c r="C95">
        <v>0.56671000000000005</v>
      </c>
      <c r="D95">
        <v>-0.87422</v>
      </c>
      <c r="E95">
        <v>1.2804</v>
      </c>
      <c r="F95">
        <v>6</v>
      </c>
      <c r="G95">
        <v>24.6</v>
      </c>
      <c r="H95" t="s">
        <v>485</v>
      </c>
    </row>
    <row r="96" spans="1:8" x14ac:dyDescent="0.3">
      <c r="A96" t="s">
        <v>320</v>
      </c>
      <c r="B96">
        <v>104.5</v>
      </c>
      <c r="C96">
        <v>0.37475000000000003</v>
      </c>
      <c r="D96">
        <v>-0.47972999999999999</v>
      </c>
      <c r="E96">
        <v>1.0726</v>
      </c>
      <c r="F96">
        <v>5.9</v>
      </c>
      <c r="G96">
        <v>24.3</v>
      </c>
      <c r="H96" t="s">
        <v>485</v>
      </c>
    </row>
    <row r="97" spans="1:8" x14ac:dyDescent="0.3">
      <c r="A97" t="s">
        <v>321</v>
      </c>
      <c r="B97">
        <v>104.53</v>
      </c>
      <c r="C97">
        <v>0.34193000000000001</v>
      </c>
      <c r="D97">
        <v>-0.42992000000000002</v>
      </c>
      <c r="E97">
        <v>1.052</v>
      </c>
      <c r="F97">
        <v>6</v>
      </c>
      <c r="G97">
        <v>24.64</v>
      </c>
      <c r="H97" t="s">
        <v>485</v>
      </c>
    </row>
    <row r="98" spans="1:8" x14ac:dyDescent="0.3">
      <c r="A98" t="s">
        <v>322</v>
      </c>
      <c r="B98">
        <v>120.1</v>
      </c>
      <c r="C98">
        <v>0.39380999999999999</v>
      </c>
      <c r="D98">
        <v>-0.42669000000000001</v>
      </c>
      <c r="E98">
        <v>1.1775</v>
      </c>
      <c r="F98">
        <v>5.7</v>
      </c>
      <c r="G98">
        <v>27.3</v>
      </c>
      <c r="H98" t="s">
        <v>485</v>
      </c>
    </row>
    <row r="99" spans="1:8" x14ac:dyDescent="0.3">
      <c r="A99" t="s">
        <v>323</v>
      </c>
      <c r="B99">
        <v>120.11</v>
      </c>
      <c r="C99">
        <v>0.34711999999999998</v>
      </c>
      <c r="D99">
        <v>-0.36753000000000002</v>
      </c>
      <c r="E99">
        <v>1.1554</v>
      </c>
      <c r="F99">
        <v>5.9</v>
      </c>
      <c r="G99">
        <v>27.69</v>
      </c>
      <c r="H99" t="s">
        <v>485</v>
      </c>
    </row>
    <row r="100" spans="1:8" x14ac:dyDescent="0.3">
      <c r="A100" t="s">
        <v>324</v>
      </c>
      <c r="B100">
        <v>96.1</v>
      </c>
      <c r="C100">
        <v>0.3911</v>
      </c>
      <c r="D100">
        <v>-0.53837000000000002</v>
      </c>
      <c r="E100">
        <v>1.0248999999999999</v>
      </c>
      <c r="F100">
        <v>6</v>
      </c>
      <c r="G100">
        <v>22.7</v>
      </c>
      <c r="H100" t="s">
        <v>485</v>
      </c>
    </row>
    <row r="101" spans="1:8" x14ac:dyDescent="0.3">
      <c r="A101" t="s">
        <v>325</v>
      </c>
      <c r="B101">
        <v>94.7</v>
      </c>
      <c r="C101">
        <v>0.39613999999999999</v>
      </c>
      <c r="D101">
        <v>-0.55835999999999997</v>
      </c>
      <c r="E101">
        <v>1.0401</v>
      </c>
      <c r="F101">
        <v>5.9</v>
      </c>
      <c r="G101">
        <v>22.6</v>
      </c>
      <c r="H101" t="s">
        <v>485</v>
      </c>
    </row>
    <row r="102" spans="1:8" x14ac:dyDescent="0.3">
      <c r="A102" t="s">
        <v>326</v>
      </c>
      <c r="B102">
        <v>102.2</v>
      </c>
      <c r="C102">
        <v>0.51588999999999996</v>
      </c>
      <c r="D102">
        <v>-0.75417000000000001</v>
      </c>
      <c r="E102">
        <v>1.2021999999999999</v>
      </c>
      <c r="F102">
        <v>5.9</v>
      </c>
      <c r="G102">
        <v>24.4</v>
      </c>
      <c r="H102" t="s">
        <v>485</v>
      </c>
    </row>
    <row r="103" spans="1:8" x14ac:dyDescent="0.3">
      <c r="A103" t="s">
        <v>327</v>
      </c>
      <c r="B103">
        <v>103.6</v>
      </c>
      <c r="C103">
        <v>0.38033</v>
      </c>
      <c r="D103">
        <v>-0.49512</v>
      </c>
      <c r="E103">
        <v>1.0733999999999999</v>
      </c>
      <c r="F103">
        <v>5.9</v>
      </c>
      <c r="G103">
        <v>24.2</v>
      </c>
      <c r="H103" t="s">
        <v>485</v>
      </c>
    </row>
    <row r="104" spans="1:8" x14ac:dyDescent="0.3">
      <c r="A104" t="s">
        <v>328</v>
      </c>
      <c r="B104">
        <v>102.2</v>
      </c>
      <c r="C104">
        <v>0.38074999999999998</v>
      </c>
      <c r="D104">
        <v>-0.51198999999999995</v>
      </c>
      <c r="E104">
        <v>1.0881000000000001</v>
      </c>
      <c r="F104">
        <v>5.9</v>
      </c>
      <c r="G104">
        <v>24</v>
      </c>
      <c r="H104" t="s">
        <v>485</v>
      </c>
    </row>
    <row r="105" spans="1:8" x14ac:dyDescent="0.3">
      <c r="A105" t="s">
        <v>23</v>
      </c>
      <c r="B105">
        <v>138.78</v>
      </c>
      <c r="C105">
        <v>0.41288000000000002</v>
      </c>
      <c r="D105">
        <v>-0.41521999999999998</v>
      </c>
      <c r="E105">
        <v>1.3136000000000001</v>
      </c>
      <c r="F105">
        <v>6.8</v>
      </c>
      <c r="G105">
        <v>28.8</v>
      </c>
      <c r="H105" t="s">
        <v>485</v>
      </c>
    </row>
    <row r="106" spans="1:8" x14ac:dyDescent="0.3">
      <c r="A106" t="s">
        <v>329</v>
      </c>
      <c r="B106">
        <v>137.61000000000001</v>
      </c>
      <c r="C106">
        <v>0.31611</v>
      </c>
      <c r="D106">
        <v>-0.29681999999999997</v>
      </c>
      <c r="E106">
        <v>1.2356</v>
      </c>
      <c r="F106">
        <v>6.8</v>
      </c>
      <c r="G106">
        <v>28.2</v>
      </c>
      <c r="H106" t="s">
        <v>485</v>
      </c>
    </row>
    <row r="107" spans="1:8" x14ac:dyDescent="0.3">
      <c r="A107" t="s">
        <v>24</v>
      </c>
      <c r="B107">
        <v>144.57</v>
      </c>
      <c r="C107">
        <v>0.37391999999999997</v>
      </c>
      <c r="D107">
        <v>-0.34014</v>
      </c>
      <c r="E107">
        <v>1.3425</v>
      </c>
      <c r="F107">
        <v>6.7</v>
      </c>
      <c r="G107">
        <v>29.9</v>
      </c>
      <c r="H107" t="s">
        <v>485</v>
      </c>
    </row>
    <row r="108" spans="1:8" x14ac:dyDescent="0.3">
      <c r="A108" t="s">
        <v>330</v>
      </c>
      <c r="B108">
        <v>143.33000000000001</v>
      </c>
      <c r="C108">
        <v>0.32712999999999998</v>
      </c>
      <c r="D108">
        <v>-0.28209000000000001</v>
      </c>
      <c r="E108">
        <v>1.2738</v>
      </c>
      <c r="F108">
        <v>6.7</v>
      </c>
      <c r="G108">
        <v>29.2</v>
      </c>
      <c r="H108" t="s">
        <v>485</v>
      </c>
    </row>
    <row r="109" spans="1:8" x14ac:dyDescent="0.3">
      <c r="A109" t="s">
        <v>25</v>
      </c>
      <c r="B109">
        <v>151.25</v>
      </c>
      <c r="C109">
        <v>0.39284999999999998</v>
      </c>
      <c r="D109">
        <v>-0.32297999999999999</v>
      </c>
      <c r="E109">
        <v>1.3895</v>
      </c>
      <c r="F109">
        <v>6.6</v>
      </c>
      <c r="G109">
        <v>31.15</v>
      </c>
      <c r="H109" t="s">
        <v>485</v>
      </c>
    </row>
    <row r="110" spans="1:8" x14ac:dyDescent="0.3">
      <c r="A110" t="s">
        <v>331</v>
      </c>
      <c r="B110">
        <v>149.9</v>
      </c>
      <c r="C110">
        <v>0.37808999999999998</v>
      </c>
      <c r="D110">
        <v>-0.30589</v>
      </c>
      <c r="E110">
        <v>1.3255999999999999</v>
      </c>
      <c r="F110">
        <v>6.6</v>
      </c>
      <c r="G110">
        <v>30.5</v>
      </c>
      <c r="H110" t="s">
        <v>485</v>
      </c>
    </row>
    <row r="111" spans="1:8" x14ac:dyDescent="0.3">
      <c r="A111" t="s">
        <v>303</v>
      </c>
      <c r="B111">
        <v>133.4</v>
      </c>
      <c r="C111">
        <v>0.56245999999999996</v>
      </c>
      <c r="D111">
        <v>-0.54027999999999998</v>
      </c>
      <c r="E111">
        <v>1.2983</v>
      </c>
      <c r="F111">
        <v>5.5</v>
      </c>
      <c r="G111">
        <v>30.2</v>
      </c>
      <c r="H111" t="s">
        <v>485</v>
      </c>
    </row>
    <row r="112" spans="1:8" x14ac:dyDescent="0.3">
      <c r="A112" t="s">
        <v>307</v>
      </c>
      <c r="B112">
        <v>137.9</v>
      </c>
      <c r="C112">
        <v>0.65907000000000004</v>
      </c>
      <c r="D112">
        <v>-0.62031000000000003</v>
      </c>
      <c r="E112">
        <v>1.3486</v>
      </c>
      <c r="F112">
        <v>5.5</v>
      </c>
      <c r="G112">
        <v>31.3</v>
      </c>
      <c r="H112" t="s">
        <v>485</v>
      </c>
    </row>
    <row r="113" spans="1:8" x14ac:dyDescent="0.3">
      <c r="A113" t="s">
        <v>310</v>
      </c>
      <c r="B113">
        <v>142.30000000000001</v>
      </c>
      <c r="C113">
        <v>0.8175</v>
      </c>
      <c r="D113">
        <v>-0.76522999999999997</v>
      </c>
      <c r="E113">
        <v>1.4117999999999999</v>
      </c>
      <c r="F113">
        <v>5.4</v>
      </c>
      <c r="G113">
        <v>32.6</v>
      </c>
      <c r="H113" t="s">
        <v>485</v>
      </c>
    </row>
    <row r="114" spans="1:8" x14ac:dyDescent="0.3">
      <c r="A114" t="s">
        <v>314</v>
      </c>
      <c r="B114">
        <v>120.1</v>
      </c>
      <c r="C114">
        <v>0.39380999999999999</v>
      </c>
      <c r="D114">
        <v>-0.42669000000000001</v>
      </c>
      <c r="E114">
        <v>1.1775</v>
      </c>
      <c r="F114">
        <v>5.7</v>
      </c>
      <c r="G114">
        <v>27.3</v>
      </c>
      <c r="H114" t="s">
        <v>485</v>
      </c>
    </row>
    <row r="115" spans="1:8" x14ac:dyDescent="0.3">
      <c r="A115" t="s">
        <v>316</v>
      </c>
      <c r="B115">
        <v>97.9</v>
      </c>
      <c r="C115">
        <v>0.38097999999999999</v>
      </c>
      <c r="D115">
        <v>-0.51771</v>
      </c>
      <c r="E115">
        <v>1.0334000000000001</v>
      </c>
      <c r="F115">
        <v>6</v>
      </c>
      <c r="G115">
        <v>23.1</v>
      </c>
      <c r="H115" t="s">
        <v>485</v>
      </c>
    </row>
    <row r="116" spans="1:8" x14ac:dyDescent="0.3">
      <c r="A116" t="s">
        <v>320</v>
      </c>
      <c r="B116">
        <v>104.5</v>
      </c>
      <c r="C116">
        <v>0.37475000000000003</v>
      </c>
      <c r="D116">
        <v>-0.47972999999999999</v>
      </c>
      <c r="E116">
        <v>1.0726</v>
      </c>
      <c r="F116">
        <v>5.9</v>
      </c>
      <c r="G116">
        <v>24.3</v>
      </c>
      <c r="H116" t="s">
        <v>485</v>
      </c>
    </row>
    <row r="117" spans="1:8" x14ac:dyDescent="0.3">
      <c r="A117" t="s">
        <v>322</v>
      </c>
      <c r="B117">
        <v>120.1</v>
      </c>
      <c r="C117">
        <v>0.39380999999999999</v>
      </c>
      <c r="D117">
        <v>-0.42669000000000001</v>
      </c>
      <c r="E117">
        <v>1.1775</v>
      </c>
      <c r="F117">
        <v>5.7</v>
      </c>
      <c r="G117">
        <v>27.3</v>
      </c>
      <c r="H117" t="s">
        <v>485</v>
      </c>
    </row>
    <row r="118" spans="1:8" x14ac:dyDescent="0.3">
      <c r="A118" t="s">
        <v>324</v>
      </c>
      <c r="B118">
        <v>96.1</v>
      </c>
      <c r="C118">
        <v>0.3911</v>
      </c>
      <c r="D118">
        <v>-0.53837000000000002</v>
      </c>
      <c r="E118">
        <v>1.0248999999999999</v>
      </c>
      <c r="F118">
        <v>6</v>
      </c>
      <c r="G118">
        <v>22.7</v>
      </c>
      <c r="H118" t="s">
        <v>485</v>
      </c>
    </row>
    <row r="119" spans="1:8" x14ac:dyDescent="0.3">
      <c r="A119" t="s">
        <v>327</v>
      </c>
      <c r="B119">
        <v>103.6</v>
      </c>
      <c r="C119">
        <v>0.38033</v>
      </c>
      <c r="D119">
        <v>-0.49512</v>
      </c>
      <c r="E119">
        <v>1.0733999999999999</v>
      </c>
      <c r="F119">
        <v>5.9</v>
      </c>
      <c r="G119">
        <v>24.2</v>
      </c>
      <c r="H119" t="s">
        <v>485</v>
      </c>
    </row>
    <row r="120" spans="1:8" x14ac:dyDescent="0.3">
      <c r="A120" t="s">
        <v>122</v>
      </c>
      <c r="B120">
        <v>86.74</v>
      </c>
      <c r="C120">
        <v>0.41305999999999998</v>
      </c>
      <c r="D120">
        <v>-0.60572000000000004</v>
      </c>
      <c r="E120">
        <v>1.0498000000000001</v>
      </c>
      <c r="F120">
        <v>5.5</v>
      </c>
      <c r="G120">
        <v>21.59</v>
      </c>
      <c r="H120" t="s">
        <v>485</v>
      </c>
    </row>
    <row r="121" spans="1:8" x14ac:dyDescent="0.3">
      <c r="A121" t="s">
        <v>332</v>
      </c>
      <c r="B121">
        <v>86.7</v>
      </c>
      <c r="C121">
        <v>0.40740999999999999</v>
      </c>
      <c r="D121">
        <v>-0.58977000000000002</v>
      </c>
      <c r="E121">
        <v>1.0270999999999999</v>
      </c>
      <c r="F121">
        <v>5.5</v>
      </c>
      <c r="G121">
        <v>21.4</v>
      </c>
      <c r="H121" t="s">
        <v>485</v>
      </c>
    </row>
    <row r="122" spans="1:8" x14ac:dyDescent="0.3">
      <c r="A122" t="s">
        <v>26</v>
      </c>
      <c r="B122">
        <v>91.63</v>
      </c>
      <c r="C122">
        <v>0.42481999999999998</v>
      </c>
      <c r="D122">
        <v>-0.60311999999999999</v>
      </c>
      <c r="E122">
        <v>1.0944</v>
      </c>
      <c r="F122">
        <v>5.4</v>
      </c>
      <c r="G122">
        <v>22.61</v>
      </c>
      <c r="H122" t="s">
        <v>485</v>
      </c>
    </row>
    <row r="123" spans="1:8" x14ac:dyDescent="0.3">
      <c r="A123" t="s">
        <v>333</v>
      </c>
      <c r="B123">
        <v>91.63</v>
      </c>
      <c r="C123">
        <v>0.46367000000000003</v>
      </c>
      <c r="D123">
        <v>-0.68686999999999998</v>
      </c>
      <c r="E123">
        <v>1.1293</v>
      </c>
      <c r="F123">
        <v>5.4</v>
      </c>
      <c r="G123">
        <v>22.77</v>
      </c>
      <c r="H123" t="s">
        <v>485</v>
      </c>
    </row>
    <row r="124" spans="1:8" x14ac:dyDescent="0.3">
      <c r="A124" t="s">
        <v>334</v>
      </c>
      <c r="B124">
        <v>91.6</v>
      </c>
      <c r="C124">
        <v>0.39598</v>
      </c>
      <c r="D124">
        <v>-0.55437999999999998</v>
      </c>
      <c r="E124">
        <v>1.0570999999999999</v>
      </c>
      <c r="F124">
        <v>5.5</v>
      </c>
      <c r="G124">
        <v>22.4</v>
      </c>
      <c r="H124" t="s">
        <v>485</v>
      </c>
    </row>
    <row r="125" spans="1:8" x14ac:dyDescent="0.3">
      <c r="A125" t="s">
        <v>123</v>
      </c>
      <c r="B125">
        <v>91.6</v>
      </c>
      <c r="C125">
        <v>0.39598</v>
      </c>
      <c r="D125">
        <v>-0.55437999999999998</v>
      </c>
      <c r="E125">
        <v>1.0570999999999999</v>
      </c>
      <c r="F125">
        <v>5.5</v>
      </c>
      <c r="G125">
        <v>22.4</v>
      </c>
      <c r="H125" t="s">
        <v>485</v>
      </c>
    </row>
    <row r="126" spans="1:8" x14ac:dyDescent="0.3">
      <c r="A126" t="s">
        <v>124</v>
      </c>
      <c r="B126">
        <v>100.97</v>
      </c>
      <c r="C126">
        <v>0.47282999999999997</v>
      </c>
      <c r="D126">
        <v>-0.62438000000000005</v>
      </c>
      <c r="E126">
        <v>1.1756</v>
      </c>
      <c r="F126">
        <v>5.3</v>
      </c>
      <c r="G126">
        <v>24.41</v>
      </c>
      <c r="H126" t="s">
        <v>485</v>
      </c>
    </row>
    <row r="127" spans="1:8" x14ac:dyDescent="0.3">
      <c r="A127" t="s">
        <v>335</v>
      </c>
      <c r="B127">
        <v>100.97</v>
      </c>
      <c r="C127">
        <v>0.47849999999999998</v>
      </c>
      <c r="D127">
        <v>-0.67084999999999995</v>
      </c>
      <c r="E127">
        <v>1.2032</v>
      </c>
      <c r="F127">
        <v>5.3</v>
      </c>
      <c r="G127">
        <v>24.61</v>
      </c>
      <c r="H127" t="s">
        <v>485</v>
      </c>
    </row>
    <row r="128" spans="1:8" x14ac:dyDescent="0.3">
      <c r="A128" t="s">
        <v>336</v>
      </c>
      <c r="B128">
        <v>101</v>
      </c>
      <c r="C128">
        <v>0.39943000000000001</v>
      </c>
      <c r="D128">
        <v>-0.51463000000000003</v>
      </c>
      <c r="E128">
        <v>1.1218999999999999</v>
      </c>
      <c r="F128">
        <v>5.3</v>
      </c>
      <c r="G128">
        <v>24.2</v>
      </c>
      <c r="H128" t="s">
        <v>485</v>
      </c>
    </row>
    <row r="129" spans="1:8" x14ac:dyDescent="0.3">
      <c r="A129" t="s">
        <v>125</v>
      </c>
      <c r="B129">
        <v>101</v>
      </c>
      <c r="C129">
        <v>0.39943000000000001</v>
      </c>
      <c r="D129">
        <v>-0.51463000000000003</v>
      </c>
      <c r="E129">
        <v>1.1218999999999999</v>
      </c>
      <c r="F129">
        <v>5.3</v>
      </c>
      <c r="G129">
        <v>24.2</v>
      </c>
      <c r="H129" t="s">
        <v>485</v>
      </c>
    </row>
    <row r="130" spans="1:8" x14ac:dyDescent="0.3">
      <c r="A130" t="s">
        <v>337</v>
      </c>
      <c r="B130">
        <v>101</v>
      </c>
      <c r="C130">
        <v>0.39943000000000001</v>
      </c>
      <c r="D130">
        <v>-0.51463000000000003</v>
      </c>
      <c r="E130">
        <v>1.1218999999999999</v>
      </c>
      <c r="F130">
        <v>5.3</v>
      </c>
      <c r="G130">
        <v>24.2</v>
      </c>
      <c r="H130" t="s">
        <v>485</v>
      </c>
    </row>
    <row r="131" spans="1:8" x14ac:dyDescent="0.3">
      <c r="A131" t="s">
        <v>27</v>
      </c>
      <c r="B131">
        <v>107.65</v>
      </c>
      <c r="C131">
        <v>0.47082000000000002</v>
      </c>
      <c r="D131">
        <v>-0.59091000000000005</v>
      </c>
      <c r="E131">
        <v>1.2262</v>
      </c>
      <c r="F131">
        <v>5.2</v>
      </c>
      <c r="G131">
        <v>25.78</v>
      </c>
      <c r="H131" t="s">
        <v>485</v>
      </c>
    </row>
    <row r="132" spans="1:8" x14ac:dyDescent="0.3">
      <c r="A132" t="s">
        <v>338</v>
      </c>
      <c r="B132">
        <v>107.65</v>
      </c>
      <c r="C132">
        <v>0.43379000000000001</v>
      </c>
      <c r="D132">
        <v>-0.55045999999999995</v>
      </c>
      <c r="E132">
        <v>1.2089000000000001</v>
      </c>
      <c r="F132">
        <v>5.2</v>
      </c>
      <c r="G132">
        <v>25.95</v>
      </c>
      <c r="H132" t="s">
        <v>485</v>
      </c>
    </row>
    <row r="133" spans="1:8" x14ac:dyDescent="0.3">
      <c r="A133" t="s">
        <v>339</v>
      </c>
      <c r="B133">
        <v>107.6</v>
      </c>
      <c r="C133">
        <v>0.43026999999999999</v>
      </c>
      <c r="D133">
        <v>-0.51878000000000002</v>
      </c>
      <c r="E133">
        <v>1.1773</v>
      </c>
      <c r="F133">
        <v>5.3</v>
      </c>
      <c r="G133">
        <v>25.6</v>
      </c>
      <c r="H133" t="s">
        <v>485</v>
      </c>
    </row>
    <row r="134" spans="1:8" x14ac:dyDescent="0.3">
      <c r="A134" t="s">
        <v>126</v>
      </c>
      <c r="B134">
        <v>107.6</v>
      </c>
      <c r="C134">
        <v>0.43026999999999999</v>
      </c>
      <c r="D134">
        <v>-0.51878000000000002</v>
      </c>
      <c r="E134">
        <v>1.1773</v>
      </c>
      <c r="F134">
        <v>5.3</v>
      </c>
      <c r="G134">
        <v>25.6</v>
      </c>
      <c r="H134" t="s">
        <v>485</v>
      </c>
    </row>
    <row r="135" spans="1:8" x14ac:dyDescent="0.3">
      <c r="A135" t="s">
        <v>340</v>
      </c>
      <c r="B135">
        <v>107.6</v>
      </c>
      <c r="C135">
        <v>0.43026999999999999</v>
      </c>
      <c r="D135">
        <v>-0.51878000000000002</v>
      </c>
      <c r="E135">
        <v>1.1773</v>
      </c>
      <c r="F135">
        <v>5.3</v>
      </c>
      <c r="G135">
        <v>25.6</v>
      </c>
      <c r="H135" t="s">
        <v>485</v>
      </c>
    </row>
    <row r="136" spans="1:8" x14ac:dyDescent="0.3">
      <c r="A136" t="s">
        <v>127</v>
      </c>
      <c r="B136">
        <v>116.99</v>
      </c>
      <c r="C136">
        <v>0.51095999999999997</v>
      </c>
      <c r="D136">
        <v>-0.57808000000000004</v>
      </c>
      <c r="E136">
        <v>1.2910999999999999</v>
      </c>
      <c r="F136">
        <v>5.0999999999999996</v>
      </c>
      <c r="G136">
        <v>27.61</v>
      </c>
      <c r="H136" t="s">
        <v>485</v>
      </c>
    </row>
    <row r="137" spans="1:8" x14ac:dyDescent="0.3">
      <c r="A137" t="s">
        <v>127</v>
      </c>
      <c r="B137">
        <v>116.99</v>
      </c>
      <c r="C137">
        <v>0.51095999999999997</v>
      </c>
      <c r="D137">
        <v>-0.57808000000000004</v>
      </c>
      <c r="E137">
        <v>1.2910999999999999</v>
      </c>
      <c r="F137">
        <v>5.0999999999999996</v>
      </c>
      <c r="G137">
        <v>27.61</v>
      </c>
      <c r="H137" t="s">
        <v>485</v>
      </c>
    </row>
    <row r="138" spans="1:8" x14ac:dyDescent="0.3">
      <c r="A138" t="s">
        <v>341</v>
      </c>
      <c r="B138">
        <v>116.99</v>
      </c>
      <c r="C138">
        <v>0.45883000000000002</v>
      </c>
      <c r="D138">
        <v>-0.51970000000000005</v>
      </c>
      <c r="E138">
        <v>1.2670999999999999</v>
      </c>
      <c r="F138">
        <v>5.0999999999999996</v>
      </c>
      <c r="G138">
        <v>27.8</v>
      </c>
      <c r="H138" t="s">
        <v>485</v>
      </c>
    </row>
    <row r="139" spans="1:8" x14ac:dyDescent="0.3">
      <c r="A139" t="s">
        <v>342</v>
      </c>
      <c r="B139">
        <v>117</v>
      </c>
      <c r="C139">
        <v>0.53569</v>
      </c>
      <c r="D139">
        <v>-0.58259000000000005</v>
      </c>
      <c r="E139">
        <v>1.2625999999999999</v>
      </c>
      <c r="F139">
        <v>5.0999999999999996</v>
      </c>
      <c r="G139">
        <v>27.7</v>
      </c>
      <c r="H139" t="s">
        <v>485</v>
      </c>
    </row>
    <row r="140" spans="1:8" x14ac:dyDescent="0.3">
      <c r="A140" t="s">
        <v>463</v>
      </c>
      <c r="B140">
        <v>117</v>
      </c>
      <c r="C140">
        <v>0.53569</v>
      </c>
      <c r="D140">
        <v>-0.58259000000000005</v>
      </c>
      <c r="E140">
        <v>1.2625999999999999</v>
      </c>
      <c r="F140">
        <v>5.0999999999999996</v>
      </c>
      <c r="G140">
        <v>27.7</v>
      </c>
      <c r="H140" t="s">
        <v>485</v>
      </c>
    </row>
    <row r="141" spans="1:8" x14ac:dyDescent="0.3">
      <c r="A141" t="s">
        <v>128</v>
      </c>
      <c r="B141">
        <v>117</v>
      </c>
      <c r="C141">
        <v>0.53569</v>
      </c>
      <c r="D141">
        <v>-0.58259000000000005</v>
      </c>
      <c r="E141">
        <v>1.2625999999999999</v>
      </c>
      <c r="F141">
        <v>5.0999999999999996</v>
      </c>
      <c r="G141">
        <v>27.7</v>
      </c>
      <c r="H141" t="s">
        <v>485</v>
      </c>
    </row>
    <row r="142" spans="1:8" x14ac:dyDescent="0.3">
      <c r="A142" t="s">
        <v>343</v>
      </c>
      <c r="B142">
        <v>117</v>
      </c>
      <c r="C142">
        <v>0.53569</v>
      </c>
      <c r="D142">
        <v>-0.58259000000000005</v>
      </c>
      <c r="E142">
        <v>1.2625999999999999</v>
      </c>
      <c r="F142">
        <v>5.0999999999999996</v>
      </c>
      <c r="G142">
        <v>27.7</v>
      </c>
      <c r="H142" t="s">
        <v>485</v>
      </c>
    </row>
    <row r="143" spans="1:8" x14ac:dyDescent="0.3">
      <c r="A143" t="s">
        <v>344</v>
      </c>
      <c r="B143">
        <v>117</v>
      </c>
      <c r="C143">
        <v>0.53569</v>
      </c>
      <c r="D143">
        <v>-0.58259000000000005</v>
      </c>
      <c r="E143">
        <v>1.2625999999999999</v>
      </c>
      <c r="F143">
        <v>5.0999999999999996</v>
      </c>
      <c r="G143">
        <v>27.7</v>
      </c>
      <c r="H143" t="s">
        <v>485</v>
      </c>
    </row>
    <row r="144" spans="1:8" x14ac:dyDescent="0.3">
      <c r="A144" t="s">
        <v>345</v>
      </c>
      <c r="B144">
        <v>117</v>
      </c>
      <c r="C144">
        <v>0.53569</v>
      </c>
      <c r="D144">
        <v>-0.58259000000000005</v>
      </c>
      <c r="E144">
        <v>1.2625999999999999</v>
      </c>
      <c r="F144">
        <v>5.0999999999999996</v>
      </c>
      <c r="G144">
        <v>27.7</v>
      </c>
      <c r="H144" t="s">
        <v>485</v>
      </c>
    </row>
    <row r="145" spans="1:8" x14ac:dyDescent="0.3">
      <c r="A145" t="s">
        <v>346</v>
      </c>
      <c r="B145">
        <v>117</v>
      </c>
      <c r="C145">
        <v>0.53569</v>
      </c>
      <c r="D145">
        <v>-0.58259000000000005</v>
      </c>
      <c r="E145">
        <v>1.2625999999999999</v>
      </c>
      <c r="F145">
        <v>5.0999999999999996</v>
      </c>
      <c r="G145">
        <v>27.7</v>
      </c>
      <c r="H145" t="s">
        <v>485</v>
      </c>
    </row>
    <row r="146" spans="1:8" x14ac:dyDescent="0.3">
      <c r="A146" t="s">
        <v>129</v>
      </c>
      <c r="B146">
        <v>121.44</v>
      </c>
      <c r="C146">
        <v>0.57889999999999997</v>
      </c>
      <c r="D146">
        <v>-0.62882000000000005</v>
      </c>
      <c r="E146">
        <v>1.3369</v>
      </c>
      <c r="F146">
        <v>5</v>
      </c>
      <c r="G146">
        <v>28.63</v>
      </c>
      <c r="H146" t="s">
        <v>485</v>
      </c>
    </row>
    <row r="147" spans="1:8" x14ac:dyDescent="0.3">
      <c r="A147" t="s">
        <v>347</v>
      </c>
      <c r="B147">
        <v>121.44</v>
      </c>
      <c r="C147">
        <v>0.54676000000000002</v>
      </c>
      <c r="D147">
        <v>-0.62102999999999997</v>
      </c>
      <c r="E147">
        <v>1.3421000000000001</v>
      </c>
      <c r="F147">
        <v>5</v>
      </c>
      <c r="G147">
        <v>28.84</v>
      </c>
      <c r="H147" t="s">
        <v>485</v>
      </c>
    </row>
    <row r="148" spans="1:8" x14ac:dyDescent="0.3">
      <c r="A148" t="s">
        <v>348</v>
      </c>
      <c r="B148">
        <v>121.4</v>
      </c>
      <c r="C148">
        <v>0.73914999999999997</v>
      </c>
      <c r="D148">
        <v>-0.78498000000000001</v>
      </c>
      <c r="E148">
        <v>1.3411999999999999</v>
      </c>
      <c r="F148">
        <v>5.0999999999999996</v>
      </c>
      <c r="G148">
        <v>29</v>
      </c>
      <c r="H148" t="s">
        <v>485</v>
      </c>
    </row>
    <row r="149" spans="1:8" x14ac:dyDescent="0.3">
      <c r="A149" t="s">
        <v>130</v>
      </c>
      <c r="B149">
        <v>121.4</v>
      </c>
      <c r="C149">
        <v>0.73914999999999997</v>
      </c>
      <c r="D149">
        <v>-0.78498000000000001</v>
      </c>
      <c r="E149">
        <v>1.3411999999999999</v>
      </c>
      <c r="F149">
        <v>5.0999999999999996</v>
      </c>
      <c r="G149">
        <v>29</v>
      </c>
      <c r="H149" t="s">
        <v>485</v>
      </c>
    </row>
    <row r="150" spans="1:8" x14ac:dyDescent="0.3">
      <c r="A150" t="s">
        <v>131</v>
      </c>
      <c r="B150">
        <v>121.4</v>
      </c>
      <c r="C150">
        <v>0.73914999999999997</v>
      </c>
      <c r="D150">
        <v>-0.78498000000000001</v>
      </c>
      <c r="E150">
        <v>1.3411999999999999</v>
      </c>
      <c r="F150">
        <v>5.0999999999999996</v>
      </c>
      <c r="G150">
        <v>29</v>
      </c>
      <c r="H150" t="s">
        <v>485</v>
      </c>
    </row>
    <row r="151" spans="1:8" x14ac:dyDescent="0.3">
      <c r="A151" t="s">
        <v>349</v>
      </c>
      <c r="B151">
        <v>121.4</v>
      </c>
      <c r="C151">
        <v>0.73914999999999997</v>
      </c>
      <c r="D151">
        <v>-0.78498000000000001</v>
      </c>
      <c r="E151">
        <v>1.3411999999999999</v>
      </c>
      <c r="F151">
        <v>5.0999999999999996</v>
      </c>
      <c r="G151">
        <v>29</v>
      </c>
      <c r="H151" t="s">
        <v>485</v>
      </c>
    </row>
    <row r="152" spans="1:8" x14ac:dyDescent="0.3">
      <c r="A152" t="s">
        <v>350</v>
      </c>
      <c r="B152">
        <v>121.4</v>
      </c>
      <c r="C152">
        <v>0.73914999999999997</v>
      </c>
      <c r="D152">
        <v>-0.78498000000000001</v>
      </c>
      <c r="E152">
        <v>1.3411999999999999</v>
      </c>
      <c r="F152">
        <v>5.0999999999999996</v>
      </c>
      <c r="G152">
        <v>29</v>
      </c>
      <c r="H152" t="s">
        <v>485</v>
      </c>
    </row>
    <row r="153" spans="1:8" x14ac:dyDescent="0.3">
      <c r="A153" t="s">
        <v>351</v>
      </c>
      <c r="B153">
        <v>121.4</v>
      </c>
      <c r="C153">
        <v>0.73914999999999997</v>
      </c>
      <c r="D153">
        <v>-0.78498000000000001</v>
      </c>
      <c r="E153">
        <v>1.3411999999999999</v>
      </c>
      <c r="F153">
        <v>5.0999999999999996</v>
      </c>
      <c r="G153">
        <v>29</v>
      </c>
      <c r="H153" t="s">
        <v>485</v>
      </c>
    </row>
    <row r="154" spans="1:8" x14ac:dyDescent="0.3">
      <c r="A154" t="s">
        <v>352</v>
      </c>
      <c r="B154">
        <v>121.4</v>
      </c>
      <c r="C154">
        <v>0.73914999999999997</v>
      </c>
      <c r="D154">
        <v>-0.78498000000000001</v>
      </c>
      <c r="E154">
        <v>1.3411999999999999</v>
      </c>
      <c r="F154">
        <v>5.0999999999999996</v>
      </c>
      <c r="G154">
        <v>29</v>
      </c>
      <c r="H154" t="s">
        <v>485</v>
      </c>
    </row>
    <row r="155" spans="1:8" x14ac:dyDescent="0.3">
      <c r="A155" t="s">
        <v>123</v>
      </c>
      <c r="B155">
        <v>91.6</v>
      </c>
      <c r="C155">
        <v>0.39598</v>
      </c>
      <c r="D155">
        <v>-0.55437999999999998</v>
      </c>
      <c r="E155">
        <v>1.0570999999999999</v>
      </c>
      <c r="F155">
        <v>5.5</v>
      </c>
      <c r="G155">
        <v>22.4</v>
      </c>
      <c r="H155" t="s">
        <v>485</v>
      </c>
    </row>
    <row r="156" spans="1:8" x14ac:dyDescent="0.3">
      <c r="A156" t="s">
        <v>125</v>
      </c>
      <c r="B156">
        <v>101</v>
      </c>
      <c r="C156">
        <v>0.39943000000000001</v>
      </c>
      <c r="D156">
        <v>-0.51463000000000003</v>
      </c>
      <c r="E156">
        <v>1.1218999999999999</v>
      </c>
      <c r="F156">
        <v>5.3</v>
      </c>
      <c r="G156">
        <v>24.2</v>
      </c>
      <c r="H156" t="s">
        <v>485</v>
      </c>
    </row>
    <row r="157" spans="1:8" x14ac:dyDescent="0.3">
      <c r="A157" t="s">
        <v>337</v>
      </c>
      <c r="B157">
        <v>101</v>
      </c>
      <c r="C157">
        <v>0.39943000000000001</v>
      </c>
      <c r="D157">
        <v>-0.51463000000000003</v>
      </c>
      <c r="E157">
        <v>1.1218999999999999</v>
      </c>
      <c r="F157">
        <v>5.3</v>
      </c>
      <c r="G157">
        <v>24.2</v>
      </c>
      <c r="H157" t="s">
        <v>485</v>
      </c>
    </row>
    <row r="158" spans="1:8" x14ac:dyDescent="0.3">
      <c r="A158" t="s">
        <v>126</v>
      </c>
      <c r="B158">
        <v>107.6</v>
      </c>
      <c r="C158">
        <v>0.43026999999999999</v>
      </c>
      <c r="D158">
        <v>-0.51878000000000002</v>
      </c>
      <c r="E158">
        <v>1.1773</v>
      </c>
      <c r="F158">
        <v>5.3</v>
      </c>
      <c r="G158">
        <v>25.6</v>
      </c>
      <c r="H158" t="s">
        <v>485</v>
      </c>
    </row>
    <row r="159" spans="1:8" x14ac:dyDescent="0.3">
      <c r="A159" t="s">
        <v>340</v>
      </c>
      <c r="B159">
        <v>107.6</v>
      </c>
      <c r="C159">
        <v>0.43026999999999999</v>
      </c>
      <c r="D159">
        <v>-0.51878000000000002</v>
      </c>
      <c r="E159">
        <v>1.1773</v>
      </c>
      <c r="F159">
        <v>5.3</v>
      </c>
      <c r="G159">
        <v>25.6</v>
      </c>
      <c r="H159" t="s">
        <v>485</v>
      </c>
    </row>
    <row r="160" spans="1:8" x14ac:dyDescent="0.3">
      <c r="A160" t="s">
        <v>128</v>
      </c>
      <c r="B160">
        <v>117</v>
      </c>
      <c r="C160">
        <v>0.53569</v>
      </c>
      <c r="D160">
        <v>-0.58259000000000005</v>
      </c>
      <c r="E160">
        <v>1.2625999999999999</v>
      </c>
      <c r="F160">
        <v>5.0999999999999996</v>
      </c>
      <c r="G160">
        <v>27.7</v>
      </c>
      <c r="H160" t="s">
        <v>485</v>
      </c>
    </row>
    <row r="161" spans="1:8" x14ac:dyDescent="0.3">
      <c r="A161" t="s">
        <v>343</v>
      </c>
      <c r="B161">
        <v>117</v>
      </c>
      <c r="C161">
        <v>0.53569</v>
      </c>
      <c r="D161">
        <v>-0.58259000000000005</v>
      </c>
      <c r="E161">
        <v>1.2625999999999999</v>
      </c>
      <c r="F161">
        <v>5.0999999999999996</v>
      </c>
      <c r="G161">
        <v>27.7</v>
      </c>
      <c r="H161" t="s">
        <v>485</v>
      </c>
    </row>
    <row r="162" spans="1:8" x14ac:dyDescent="0.3">
      <c r="A162" t="s">
        <v>344</v>
      </c>
      <c r="B162">
        <v>117</v>
      </c>
      <c r="C162">
        <v>0.53569</v>
      </c>
      <c r="D162">
        <v>-0.58259000000000005</v>
      </c>
      <c r="E162">
        <v>1.2625999999999999</v>
      </c>
      <c r="F162">
        <v>5.0999999999999996</v>
      </c>
      <c r="G162">
        <v>27.7</v>
      </c>
      <c r="H162" t="s">
        <v>485</v>
      </c>
    </row>
    <row r="163" spans="1:8" x14ac:dyDescent="0.3">
      <c r="A163" t="s">
        <v>346</v>
      </c>
      <c r="B163">
        <v>117</v>
      </c>
      <c r="C163">
        <v>0.53569</v>
      </c>
      <c r="D163">
        <v>-0.58259000000000005</v>
      </c>
      <c r="E163">
        <v>1.2625999999999999</v>
      </c>
      <c r="F163">
        <v>5.0999999999999996</v>
      </c>
      <c r="G163">
        <v>27.7</v>
      </c>
      <c r="H163" t="s">
        <v>485</v>
      </c>
    </row>
    <row r="164" spans="1:8" x14ac:dyDescent="0.3">
      <c r="A164" t="s">
        <v>345</v>
      </c>
      <c r="B164">
        <v>117</v>
      </c>
      <c r="C164">
        <v>0.53569</v>
      </c>
      <c r="D164">
        <v>-0.58259000000000005</v>
      </c>
      <c r="E164">
        <v>1.2625999999999999</v>
      </c>
      <c r="F164">
        <v>5.0999999999999996</v>
      </c>
      <c r="G164">
        <v>27.7</v>
      </c>
      <c r="H164" t="s">
        <v>485</v>
      </c>
    </row>
    <row r="165" spans="1:8" x14ac:dyDescent="0.3">
      <c r="A165" t="s">
        <v>131</v>
      </c>
      <c r="B165">
        <v>121.4</v>
      </c>
      <c r="C165">
        <v>0.73914999999999997</v>
      </c>
      <c r="D165">
        <v>-0.78498000000000001</v>
      </c>
      <c r="E165">
        <v>1.3411999999999999</v>
      </c>
      <c r="F165">
        <v>5.0999999999999996</v>
      </c>
      <c r="G165">
        <v>29</v>
      </c>
      <c r="H165" t="s">
        <v>485</v>
      </c>
    </row>
    <row r="166" spans="1:8" x14ac:dyDescent="0.3">
      <c r="A166" t="s">
        <v>349</v>
      </c>
      <c r="B166">
        <v>121.4</v>
      </c>
      <c r="C166">
        <v>0.73914999999999997</v>
      </c>
      <c r="D166">
        <v>-0.78498000000000001</v>
      </c>
      <c r="E166">
        <v>1.3411999999999999</v>
      </c>
      <c r="F166">
        <v>5.0999999999999996</v>
      </c>
      <c r="G166">
        <v>29</v>
      </c>
      <c r="H166" t="s">
        <v>485</v>
      </c>
    </row>
    <row r="167" spans="1:8" x14ac:dyDescent="0.3">
      <c r="A167" t="s">
        <v>351</v>
      </c>
      <c r="B167">
        <v>121.4</v>
      </c>
      <c r="C167">
        <v>0.73914999999999997</v>
      </c>
      <c r="D167">
        <v>-0.78498000000000001</v>
      </c>
      <c r="E167">
        <v>1.3411999999999999</v>
      </c>
      <c r="F167">
        <v>5.0999999999999996</v>
      </c>
      <c r="G167">
        <v>29</v>
      </c>
      <c r="H167" t="s">
        <v>485</v>
      </c>
    </row>
    <row r="168" spans="1:8" x14ac:dyDescent="0.3">
      <c r="A168" t="s">
        <v>130</v>
      </c>
      <c r="B168">
        <v>121.4</v>
      </c>
      <c r="C168">
        <v>0.73914999999999997</v>
      </c>
      <c r="D168">
        <v>-0.78498000000000001</v>
      </c>
      <c r="E168">
        <v>1.3411999999999999</v>
      </c>
      <c r="F168">
        <v>5.0999999999999996</v>
      </c>
      <c r="G168">
        <v>29</v>
      </c>
      <c r="H168" t="s">
        <v>485</v>
      </c>
    </row>
    <row r="169" spans="1:8" x14ac:dyDescent="0.3">
      <c r="A169" t="s">
        <v>352</v>
      </c>
      <c r="B169">
        <v>121.4</v>
      </c>
      <c r="C169">
        <v>0.73914999999999997</v>
      </c>
      <c r="D169">
        <v>-0.78498000000000001</v>
      </c>
      <c r="E169">
        <v>1.3411999999999999</v>
      </c>
      <c r="F169">
        <v>5.0999999999999996</v>
      </c>
      <c r="G169">
        <v>29</v>
      </c>
      <c r="H169" t="s">
        <v>485</v>
      </c>
    </row>
    <row r="170" spans="1:8" x14ac:dyDescent="0.3">
      <c r="A170" t="s">
        <v>350</v>
      </c>
      <c r="B170">
        <v>121.4</v>
      </c>
      <c r="C170">
        <v>0.73914999999999997</v>
      </c>
      <c r="D170">
        <v>-0.78498000000000001</v>
      </c>
      <c r="E170">
        <v>1.3411999999999999</v>
      </c>
      <c r="F170">
        <v>5.0999999999999996</v>
      </c>
      <c r="G170">
        <v>29</v>
      </c>
      <c r="H170" t="s">
        <v>485</v>
      </c>
    </row>
    <row r="171" spans="1:8" x14ac:dyDescent="0.3">
      <c r="A171" t="s">
        <v>353</v>
      </c>
      <c r="B171">
        <v>120.6</v>
      </c>
      <c r="C171">
        <v>0.37513999999999997</v>
      </c>
      <c r="D171">
        <v>-0.46448</v>
      </c>
      <c r="E171">
        <v>0.94718999999999998</v>
      </c>
      <c r="F171">
        <v>11.1</v>
      </c>
      <c r="G171">
        <v>33.4</v>
      </c>
      <c r="H171" t="s">
        <v>485</v>
      </c>
    </row>
    <row r="172" spans="1:8" x14ac:dyDescent="0.3">
      <c r="A172" t="s">
        <v>354</v>
      </c>
      <c r="B172">
        <v>143.1</v>
      </c>
      <c r="C172">
        <v>0.38796000000000003</v>
      </c>
      <c r="D172">
        <v>-0.38174999999999998</v>
      </c>
      <c r="E172">
        <v>1.0546</v>
      </c>
      <c r="F172">
        <v>10.5</v>
      </c>
      <c r="G172">
        <v>38.6</v>
      </c>
      <c r="H172" t="s">
        <v>485</v>
      </c>
    </row>
    <row r="173" spans="1:8" x14ac:dyDescent="0.3">
      <c r="A173" t="s">
        <v>355</v>
      </c>
      <c r="B173">
        <v>106.8</v>
      </c>
      <c r="C173">
        <v>0.41836000000000001</v>
      </c>
      <c r="D173">
        <v>-0.57328999999999997</v>
      </c>
      <c r="E173">
        <v>0.90310000000000001</v>
      </c>
      <c r="F173">
        <v>11.3</v>
      </c>
      <c r="G173">
        <v>30</v>
      </c>
      <c r="H173" t="s">
        <v>485</v>
      </c>
    </row>
    <row r="174" spans="1:8" x14ac:dyDescent="0.3">
      <c r="A174" t="s">
        <v>353</v>
      </c>
      <c r="B174">
        <v>120.6</v>
      </c>
      <c r="C174">
        <v>0.39405000000000001</v>
      </c>
      <c r="D174">
        <v>-0.49380000000000002</v>
      </c>
      <c r="E174">
        <v>0.96384000000000003</v>
      </c>
      <c r="F174">
        <v>11.1</v>
      </c>
      <c r="G174">
        <v>33.299999999999997</v>
      </c>
      <c r="H174" t="s">
        <v>485</v>
      </c>
    </row>
    <row r="175" spans="1:8" x14ac:dyDescent="0.3">
      <c r="A175" t="s">
        <v>354</v>
      </c>
      <c r="B175">
        <v>143.1</v>
      </c>
      <c r="C175">
        <v>0.38296999999999998</v>
      </c>
      <c r="D175">
        <v>-0.38169999999999998</v>
      </c>
      <c r="E175">
        <v>1.0637000000000001</v>
      </c>
      <c r="F175">
        <v>10.5</v>
      </c>
      <c r="G175">
        <v>38.5</v>
      </c>
      <c r="H175" t="s">
        <v>485</v>
      </c>
    </row>
    <row r="176" spans="1:8" x14ac:dyDescent="0.3">
      <c r="A176" t="s">
        <v>132</v>
      </c>
      <c r="B176">
        <v>120.6</v>
      </c>
      <c r="C176">
        <v>0.39405000000000001</v>
      </c>
      <c r="D176">
        <v>-0.49380000000000002</v>
      </c>
      <c r="E176">
        <v>0.96384000000000003</v>
      </c>
      <c r="F176">
        <v>11.1</v>
      </c>
      <c r="G176">
        <v>33.299999999999997</v>
      </c>
      <c r="H176" t="s">
        <v>485</v>
      </c>
    </row>
    <row r="177" spans="1:8" x14ac:dyDescent="0.3">
      <c r="A177" t="s">
        <v>133</v>
      </c>
      <c r="B177">
        <v>130.30000000000001</v>
      </c>
      <c r="C177">
        <v>0.39318999999999998</v>
      </c>
      <c r="D177">
        <v>-0.45169999999999999</v>
      </c>
      <c r="E177">
        <v>1.0076000000000001</v>
      </c>
      <c r="F177">
        <v>10.7</v>
      </c>
      <c r="G177">
        <v>35.5</v>
      </c>
      <c r="H177" t="s">
        <v>485</v>
      </c>
    </row>
    <row r="178" spans="1:8" x14ac:dyDescent="0.3">
      <c r="A178" t="s">
        <v>134</v>
      </c>
      <c r="B178">
        <v>130.30000000000001</v>
      </c>
      <c r="C178">
        <v>0.39318999999999998</v>
      </c>
      <c r="D178">
        <v>-0.45169999999999999</v>
      </c>
      <c r="E178">
        <v>1.0076000000000001</v>
      </c>
      <c r="F178">
        <v>10.7</v>
      </c>
      <c r="G178">
        <v>35.5</v>
      </c>
      <c r="H178" t="s">
        <v>485</v>
      </c>
    </row>
    <row r="179" spans="1:8" x14ac:dyDescent="0.3">
      <c r="A179" t="s">
        <v>355</v>
      </c>
      <c r="B179">
        <v>106.8</v>
      </c>
      <c r="C179">
        <v>0.41836000000000001</v>
      </c>
      <c r="D179">
        <v>-0.57328999999999997</v>
      </c>
      <c r="E179">
        <v>0.90310000000000001</v>
      </c>
      <c r="F179">
        <v>11.3</v>
      </c>
      <c r="G179">
        <v>30</v>
      </c>
      <c r="H179" t="s">
        <v>485</v>
      </c>
    </row>
    <row r="180" spans="1:8" x14ac:dyDescent="0.3">
      <c r="A180" t="s">
        <v>353</v>
      </c>
      <c r="B180">
        <v>120.6</v>
      </c>
      <c r="C180">
        <v>0.39405000000000001</v>
      </c>
      <c r="D180">
        <v>-0.49380000000000002</v>
      </c>
      <c r="E180">
        <v>0.96384000000000003</v>
      </c>
      <c r="F180">
        <v>11.1</v>
      </c>
      <c r="G180">
        <v>33.299999999999997</v>
      </c>
      <c r="H180" t="s">
        <v>485</v>
      </c>
    </row>
    <row r="181" spans="1:8" x14ac:dyDescent="0.3">
      <c r="A181" t="s">
        <v>132</v>
      </c>
      <c r="B181">
        <v>120.6</v>
      </c>
      <c r="C181">
        <v>0.39405000000000001</v>
      </c>
      <c r="D181">
        <v>-0.49380000000000002</v>
      </c>
      <c r="E181">
        <v>0.96384000000000003</v>
      </c>
      <c r="F181">
        <v>11.1</v>
      </c>
      <c r="G181">
        <v>33.299999999999997</v>
      </c>
      <c r="H181" t="s">
        <v>485</v>
      </c>
    </row>
    <row r="182" spans="1:8" x14ac:dyDescent="0.3">
      <c r="A182" t="s">
        <v>133</v>
      </c>
      <c r="B182">
        <v>130.30000000000001</v>
      </c>
      <c r="C182">
        <v>0.39318999999999998</v>
      </c>
      <c r="D182">
        <v>-0.45169999999999999</v>
      </c>
      <c r="E182">
        <v>1.0076000000000001</v>
      </c>
      <c r="F182">
        <v>10.7</v>
      </c>
      <c r="G182">
        <v>35.5</v>
      </c>
      <c r="H182" t="s">
        <v>485</v>
      </c>
    </row>
    <row r="183" spans="1:8" x14ac:dyDescent="0.3">
      <c r="A183" t="s">
        <v>134</v>
      </c>
      <c r="B183">
        <v>130.30000000000001</v>
      </c>
      <c r="C183">
        <v>0.39318999999999998</v>
      </c>
      <c r="D183">
        <v>-0.45169999999999999</v>
      </c>
      <c r="E183">
        <v>1.0076000000000001</v>
      </c>
      <c r="F183">
        <v>10.7</v>
      </c>
      <c r="G183">
        <v>35.5</v>
      </c>
      <c r="H183" t="s">
        <v>485</v>
      </c>
    </row>
    <row r="184" spans="1:8" x14ac:dyDescent="0.3">
      <c r="A184" t="s">
        <v>354</v>
      </c>
      <c r="B184">
        <v>143.1</v>
      </c>
      <c r="C184">
        <v>0.38296999999999998</v>
      </c>
      <c r="D184">
        <v>-0.38169999999999998</v>
      </c>
      <c r="E184">
        <v>1.0637000000000001</v>
      </c>
      <c r="F184">
        <v>10.5</v>
      </c>
      <c r="G184">
        <v>38.5</v>
      </c>
      <c r="H184" t="s">
        <v>485</v>
      </c>
    </row>
    <row r="185" spans="1:8" x14ac:dyDescent="0.3">
      <c r="A185" t="s">
        <v>135</v>
      </c>
      <c r="B185">
        <v>130.4</v>
      </c>
      <c r="C185">
        <v>0.39772000000000002</v>
      </c>
      <c r="D185">
        <v>-0.37223000000000001</v>
      </c>
      <c r="E185">
        <v>1.0387</v>
      </c>
      <c r="F185">
        <v>8.6</v>
      </c>
      <c r="G185">
        <v>41.5</v>
      </c>
      <c r="H185" t="s">
        <v>485</v>
      </c>
    </row>
    <row r="186" spans="1:8" x14ac:dyDescent="0.3">
      <c r="A186" t="s">
        <v>136</v>
      </c>
      <c r="B186">
        <v>130.4</v>
      </c>
      <c r="C186">
        <v>0.39772000000000002</v>
      </c>
      <c r="D186">
        <v>-0.37223000000000001</v>
      </c>
      <c r="E186">
        <v>1.0387</v>
      </c>
      <c r="F186">
        <v>8.6</v>
      </c>
      <c r="G186">
        <v>41.5</v>
      </c>
      <c r="H186" t="s">
        <v>485</v>
      </c>
    </row>
    <row r="187" spans="1:8" x14ac:dyDescent="0.3">
      <c r="A187" t="s">
        <v>137</v>
      </c>
      <c r="B187">
        <v>124.7</v>
      </c>
      <c r="C187">
        <v>0.39062000000000002</v>
      </c>
      <c r="D187">
        <v>-0.39348</v>
      </c>
      <c r="E187">
        <v>1.008</v>
      </c>
      <c r="F187">
        <v>8.5</v>
      </c>
      <c r="G187">
        <v>39.92</v>
      </c>
      <c r="H187" t="s">
        <v>485</v>
      </c>
    </row>
    <row r="188" spans="1:8" x14ac:dyDescent="0.3">
      <c r="A188" t="s">
        <v>138</v>
      </c>
      <c r="B188">
        <v>119.2</v>
      </c>
      <c r="C188">
        <v>0.40328000000000003</v>
      </c>
      <c r="D188">
        <v>-0.43745000000000001</v>
      </c>
      <c r="E188">
        <v>0.98329999999999995</v>
      </c>
      <c r="F188">
        <v>8.4</v>
      </c>
      <c r="G188">
        <v>38.4</v>
      </c>
      <c r="H188" t="s">
        <v>485</v>
      </c>
    </row>
    <row r="189" spans="1:8" x14ac:dyDescent="0.3">
      <c r="A189" t="s">
        <v>139</v>
      </c>
      <c r="B189">
        <v>111.3</v>
      </c>
      <c r="C189">
        <v>0.37254999999999999</v>
      </c>
      <c r="D189">
        <v>-0.44501000000000002</v>
      </c>
      <c r="E189">
        <v>0.95238</v>
      </c>
      <c r="F189">
        <v>8.5</v>
      </c>
      <c r="G189">
        <v>36.799999999999997</v>
      </c>
      <c r="H189" t="s">
        <v>485</v>
      </c>
    </row>
    <row r="190" spans="1:8" x14ac:dyDescent="0.3">
      <c r="A190" t="s">
        <v>140</v>
      </c>
      <c r="B190">
        <v>115.2</v>
      </c>
      <c r="C190">
        <v>0.38685999999999998</v>
      </c>
      <c r="D190">
        <v>-0.44634000000000001</v>
      </c>
      <c r="E190">
        <v>0.97841999999999996</v>
      </c>
      <c r="F190">
        <v>8.5</v>
      </c>
      <c r="G190">
        <v>37.9</v>
      </c>
      <c r="H190" t="s">
        <v>485</v>
      </c>
    </row>
    <row r="191" spans="1:8" x14ac:dyDescent="0.3">
      <c r="A191" t="s">
        <v>138</v>
      </c>
      <c r="B191">
        <v>119.2</v>
      </c>
      <c r="C191">
        <v>0.40057999999999999</v>
      </c>
      <c r="D191">
        <v>-0.43232999999999999</v>
      </c>
      <c r="E191">
        <v>0.99455000000000005</v>
      </c>
      <c r="F191">
        <v>8.4</v>
      </c>
      <c r="G191">
        <v>40.134999999999998</v>
      </c>
      <c r="H191" t="s">
        <v>485</v>
      </c>
    </row>
    <row r="192" spans="1:8" x14ac:dyDescent="0.3">
      <c r="A192" t="s">
        <v>141</v>
      </c>
      <c r="B192">
        <v>124.7</v>
      </c>
      <c r="C192">
        <v>0.43354999999999999</v>
      </c>
      <c r="D192">
        <v>-0.46117999999999998</v>
      </c>
      <c r="E192">
        <v>1.0445</v>
      </c>
      <c r="F192">
        <v>8.3000000000000007</v>
      </c>
      <c r="G192">
        <v>40.5</v>
      </c>
      <c r="H192" t="s">
        <v>485</v>
      </c>
    </row>
    <row r="193" spans="1:8" x14ac:dyDescent="0.3">
      <c r="A193" t="s">
        <v>137</v>
      </c>
      <c r="B193">
        <v>124.7</v>
      </c>
      <c r="C193">
        <v>0.43354999999999999</v>
      </c>
      <c r="D193">
        <v>-0.46117999999999998</v>
      </c>
      <c r="E193">
        <v>1.0445</v>
      </c>
      <c r="F193">
        <v>8.3000000000000007</v>
      </c>
      <c r="G193">
        <v>40.5</v>
      </c>
      <c r="H193" t="s">
        <v>485</v>
      </c>
    </row>
    <row r="194" spans="1:8" x14ac:dyDescent="0.3">
      <c r="A194" t="s">
        <v>142</v>
      </c>
      <c r="B194">
        <v>124.7</v>
      </c>
      <c r="C194">
        <v>0.43354999999999999</v>
      </c>
      <c r="D194">
        <v>-0.46117999999999998</v>
      </c>
      <c r="E194">
        <v>1.0445</v>
      </c>
      <c r="F194">
        <v>8.3000000000000007</v>
      </c>
      <c r="G194">
        <v>40.5</v>
      </c>
      <c r="H194" t="s">
        <v>485</v>
      </c>
    </row>
    <row r="195" spans="1:8" x14ac:dyDescent="0.3">
      <c r="A195" t="s">
        <v>143</v>
      </c>
      <c r="B195">
        <v>130.4</v>
      </c>
      <c r="C195">
        <v>0.44474999999999998</v>
      </c>
      <c r="D195">
        <v>-0.44491999999999998</v>
      </c>
      <c r="E195">
        <v>1.0780000000000001</v>
      </c>
      <c r="F195">
        <v>8.3000000000000007</v>
      </c>
      <c r="G195">
        <v>42</v>
      </c>
      <c r="H195" t="s">
        <v>485</v>
      </c>
    </row>
    <row r="196" spans="1:8" x14ac:dyDescent="0.3">
      <c r="A196" t="s">
        <v>356</v>
      </c>
      <c r="B196">
        <v>130.4</v>
      </c>
      <c r="C196">
        <v>0.44474999999999998</v>
      </c>
      <c r="D196">
        <v>-0.44491999999999998</v>
      </c>
      <c r="E196">
        <v>1.0780000000000001</v>
      </c>
      <c r="F196">
        <v>8.3000000000000007</v>
      </c>
      <c r="G196">
        <v>42</v>
      </c>
      <c r="H196" t="s">
        <v>485</v>
      </c>
    </row>
    <row r="197" spans="1:8" x14ac:dyDescent="0.3">
      <c r="A197" t="s">
        <v>139</v>
      </c>
      <c r="B197">
        <v>111.3</v>
      </c>
      <c r="C197">
        <v>0.37254999999999999</v>
      </c>
      <c r="D197">
        <v>-0.44501000000000002</v>
      </c>
      <c r="E197">
        <v>0.95238</v>
      </c>
      <c r="F197">
        <v>8.5</v>
      </c>
      <c r="G197">
        <v>36.799999999999997</v>
      </c>
      <c r="H197" t="s">
        <v>485</v>
      </c>
    </row>
    <row r="198" spans="1:8" x14ac:dyDescent="0.3">
      <c r="A198" t="s">
        <v>140</v>
      </c>
      <c r="B198">
        <v>115.2</v>
      </c>
      <c r="C198">
        <v>0.38685999999999998</v>
      </c>
      <c r="D198">
        <v>-0.44634000000000001</v>
      </c>
      <c r="E198">
        <v>0.97841999999999996</v>
      </c>
      <c r="F198">
        <v>8.5</v>
      </c>
      <c r="G198">
        <v>37.9</v>
      </c>
      <c r="H198" t="s">
        <v>485</v>
      </c>
    </row>
    <row r="199" spans="1:8" x14ac:dyDescent="0.3">
      <c r="A199" t="s">
        <v>138</v>
      </c>
      <c r="B199">
        <v>119.2</v>
      </c>
      <c r="C199">
        <v>0.40057999999999999</v>
      </c>
      <c r="D199">
        <v>-0.43232999999999999</v>
      </c>
      <c r="E199">
        <v>0.99455000000000005</v>
      </c>
      <c r="F199">
        <v>8.4</v>
      </c>
      <c r="G199">
        <v>40.134999999999998</v>
      </c>
      <c r="H199" t="s">
        <v>485</v>
      </c>
    </row>
    <row r="200" spans="1:8" x14ac:dyDescent="0.3">
      <c r="A200" t="s">
        <v>137</v>
      </c>
      <c r="B200">
        <v>124.7</v>
      </c>
      <c r="C200">
        <v>0.43354999999999999</v>
      </c>
      <c r="D200">
        <v>-0.46117999999999998</v>
      </c>
      <c r="E200">
        <v>1.0445</v>
      </c>
      <c r="F200">
        <v>8.3000000000000007</v>
      </c>
      <c r="G200">
        <v>40.5</v>
      </c>
      <c r="H200" t="s">
        <v>485</v>
      </c>
    </row>
    <row r="201" spans="1:8" x14ac:dyDescent="0.3">
      <c r="A201" t="s">
        <v>142</v>
      </c>
      <c r="B201">
        <v>124.7</v>
      </c>
      <c r="C201">
        <v>0.43354999999999999</v>
      </c>
      <c r="D201">
        <v>-0.46117999999999998</v>
      </c>
      <c r="E201">
        <v>1.0445</v>
      </c>
      <c r="F201">
        <v>8.3000000000000007</v>
      </c>
      <c r="G201">
        <v>40.5</v>
      </c>
      <c r="H201" t="s">
        <v>485</v>
      </c>
    </row>
    <row r="202" spans="1:8" x14ac:dyDescent="0.3">
      <c r="A202" t="s">
        <v>143</v>
      </c>
      <c r="B202">
        <v>130.4</v>
      </c>
      <c r="C202">
        <v>0.44474999999999998</v>
      </c>
      <c r="D202">
        <v>-0.44491999999999998</v>
      </c>
      <c r="E202">
        <v>1.0780000000000001</v>
      </c>
      <c r="F202">
        <v>8.3000000000000007</v>
      </c>
      <c r="G202">
        <v>42</v>
      </c>
      <c r="H202" t="s">
        <v>485</v>
      </c>
    </row>
    <row r="203" spans="1:8" x14ac:dyDescent="0.3">
      <c r="A203" t="s">
        <v>141</v>
      </c>
      <c r="B203">
        <v>124.7</v>
      </c>
      <c r="C203">
        <v>0.43354999999999999</v>
      </c>
      <c r="D203">
        <v>-0.46117999999999998</v>
      </c>
      <c r="E203">
        <v>1.0445</v>
      </c>
      <c r="F203">
        <v>8.3000000000000007</v>
      </c>
      <c r="G203">
        <v>40.5</v>
      </c>
      <c r="H203" t="s">
        <v>485</v>
      </c>
    </row>
    <row r="204" spans="1:8" x14ac:dyDescent="0.3">
      <c r="A204" t="s">
        <v>357</v>
      </c>
      <c r="B204">
        <v>130.4</v>
      </c>
      <c r="C204">
        <v>0.44474999999999998</v>
      </c>
      <c r="D204">
        <v>-0.44491999999999998</v>
      </c>
      <c r="E204">
        <v>1.0780000000000001</v>
      </c>
      <c r="F204">
        <v>8.3000000000000007</v>
      </c>
      <c r="G204">
        <v>42</v>
      </c>
      <c r="H204" t="s">
        <v>485</v>
      </c>
    </row>
    <row r="205" spans="1:8" x14ac:dyDescent="0.3">
      <c r="A205" t="s">
        <v>47</v>
      </c>
      <c r="B205">
        <v>332.39</v>
      </c>
      <c r="C205">
        <v>0.78058000000000005</v>
      </c>
      <c r="D205">
        <v>-0.73943000000000003</v>
      </c>
      <c r="E205">
        <v>2.6023999999999998</v>
      </c>
      <c r="F205">
        <v>8.7100000000000009</v>
      </c>
      <c r="G205">
        <v>36.619999999999997</v>
      </c>
      <c r="H205" t="s">
        <v>486</v>
      </c>
    </row>
    <row r="206" spans="1:8" x14ac:dyDescent="0.3">
      <c r="A206" t="s">
        <v>144</v>
      </c>
      <c r="B206">
        <v>76.900000000000006</v>
      </c>
      <c r="C206">
        <v>0.36170000000000002</v>
      </c>
      <c r="D206">
        <v>-0.46650000000000003</v>
      </c>
      <c r="E206">
        <v>0.87268000000000001</v>
      </c>
      <c r="F206">
        <v>5.7</v>
      </c>
      <c r="G206">
        <v>25.1</v>
      </c>
      <c r="H206" t="s">
        <v>487</v>
      </c>
    </row>
    <row r="207" spans="1:8" x14ac:dyDescent="0.3">
      <c r="A207" t="s">
        <v>358</v>
      </c>
      <c r="B207">
        <v>76.900000000000006</v>
      </c>
      <c r="C207">
        <v>0.36170000000000002</v>
      </c>
      <c r="D207">
        <v>-0.46650000000000003</v>
      </c>
      <c r="E207">
        <v>0.87268000000000001</v>
      </c>
      <c r="F207">
        <v>5.7</v>
      </c>
      <c r="G207">
        <v>25.1</v>
      </c>
      <c r="H207" t="s">
        <v>487</v>
      </c>
    </row>
    <row r="208" spans="1:8" x14ac:dyDescent="0.3">
      <c r="A208" t="s">
        <v>145</v>
      </c>
      <c r="B208">
        <v>82.1</v>
      </c>
      <c r="C208">
        <v>0.32063999999999998</v>
      </c>
      <c r="D208">
        <v>-0.38955000000000001</v>
      </c>
      <c r="E208">
        <v>0.89790000000000003</v>
      </c>
      <c r="F208">
        <v>5.4</v>
      </c>
      <c r="G208">
        <v>26.5</v>
      </c>
      <c r="H208" t="s">
        <v>487</v>
      </c>
    </row>
    <row r="209" spans="1:8" x14ac:dyDescent="0.3">
      <c r="A209" t="s">
        <v>146</v>
      </c>
      <c r="B209">
        <v>75.44</v>
      </c>
      <c r="C209">
        <v>0.3175</v>
      </c>
      <c r="D209">
        <v>-0.41899999999999998</v>
      </c>
      <c r="E209">
        <v>0.87346999999999997</v>
      </c>
      <c r="F209">
        <v>5.09</v>
      </c>
      <c r="G209">
        <v>25.1</v>
      </c>
      <c r="H209" t="s">
        <v>487</v>
      </c>
    </row>
    <row r="210" spans="1:8" x14ac:dyDescent="0.3">
      <c r="A210" t="s">
        <v>146</v>
      </c>
      <c r="B210">
        <v>75.44</v>
      </c>
      <c r="C210">
        <v>0.3175</v>
      </c>
      <c r="D210">
        <v>-0.41899999999999998</v>
      </c>
      <c r="E210">
        <v>0.87346999999999997</v>
      </c>
      <c r="F210">
        <v>5.09</v>
      </c>
      <c r="G210">
        <v>25.1</v>
      </c>
      <c r="H210" t="s">
        <v>487</v>
      </c>
    </row>
    <row r="211" spans="1:8" x14ac:dyDescent="0.3">
      <c r="A211" t="s">
        <v>147</v>
      </c>
      <c r="B211">
        <v>77.400000000000006</v>
      </c>
      <c r="C211">
        <v>0.35787999999999998</v>
      </c>
      <c r="D211">
        <v>-0.43844</v>
      </c>
      <c r="E211">
        <v>0.87255000000000005</v>
      </c>
      <c r="F211">
        <v>5.09</v>
      </c>
      <c r="G211">
        <v>25.6</v>
      </c>
      <c r="H211" t="s">
        <v>487</v>
      </c>
    </row>
    <row r="212" spans="1:8" x14ac:dyDescent="0.3">
      <c r="A212" t="s">
        <v>147</v>
      </c>
      <c r="B212">
        <v>77.400000000000006</v>
      </c>
      <c r="C212">
        <v>0.36354999999999998</v>
      </c>
      <c r="D212">
        <v>-0.45167000000000002</v>
      </c>
      <c r="E212">
        <v>0.88314999999999999</v>
      </c>
      <c r="F212">
        <v>5.09</v>
      </c>
      <c r="G212">
        <v>25.5</v>
      </c>
      <c r="H212" t="s">
        <v>487</v>
      </c>
    </row>
    <row r="213" spans="1:8" x14ac:dyDescent="0.3">
      <c r="A213" t="s">
        <v>147</v>
      </c>
      <c r="B213">
        <v>77.400000000000006</v>
      </c>
      <c r="C213">
        <v>0.30958000000000002</v>
      </c>
      <c r="D213">
        <v>-0.39982000000000001</v>
      </c>
      <c r="E213">
        <v>0.88522000000000001</v>
      </c>
      <c r="F213">
        <v>5.09</v>
      </c>
      <c r="G213">
        <v>25.6</v>
      </c>
      <c r="H213" t="s">
        <v>487</v>
      </c>
    </row>
    <row r="214" spans="1:8" x14ac:dyDescent="0.3">
      <c r="A214" t="s">
        <v>148</v>
      </c>
      <c r="B214">
        <v>83.7</v>
      </c>
      <c r="C214">
        <v>0.31977</v>
      </c>
      <c r="D214">
        <v>-0.35574</v>
      </c>
      <c r="E214">
        <v>0.90500000000000003</v>
      </c>
      <c r="F214">
        <v>5.09</v>
      </c>
      <c r="G214">
        <v>27.3</v>
      </c>
      <c r="H214" t="s">
        <v>487</v>
      </c>
    </row>
    <row r="215" spans="1:8" x14ac:dyDescent="0.3">
      <c r="A215" t="s">
        <v>148</v>
      </c>
      <c r="B215">
        <v>83.7</v>
      </c>
      <c r="C215">
        <v>0.33421000000000001</v>
      </c>
      <c r="D215">
        <v>-0.37874999999999998</v>
      </c>
      <c r="E215">
        <v>0.91759999999999997</v>
      </c>
      <c r="F215">
        <v>5.09</v>
      </c>
      <c r="G215">
        <v>27.2</v>
      </c>
      <c r="H215" t="s">
        <v>487</v>
      </c>
    </row>
    <row r="216" spans="1:8" x14ac:dyDescent="0.3">
      <c r="A216" t="s">
        <v>148</v>
      </c>
      <c r="B216">
        <v>83.7</v>
      </c>
      <c r="C216">
        <v>0.33355000000000001</v>
      </c>
      <c r="D216">
        <v>-0.3977</v>
      </c>
      <c r="E216">
        <v>0.93805000000000005</v>
      </c>
      <c r="F216">
        <v>5.09</v>
      </c>
      <c r="G216">
        <v>27.3</v>
      </c>
      <c r="H216" t="s">
        <v>487</v>
      </c>
    </row>
    <row r="217" spans="1:8" x14ac:dyDescent="0.3">
      <c r="A217" t="s">
        <v>149</v>
      </c>
      <c r="B217">
        <v>77.400000000000006</v>
      </c>
      <c r="C217">
        <v>0.35787999999999998</v>
      </c>
      <c r="D217">
        <v>-0.43844</v>
      </c>
      <c r="E217">
        <v>0.87255000000000005</v>
      </c>
      <c r="F217">
        <v>5.09</v>
      </c>
      <c r="G217">
        <v>25.6</v>
      </c>
      <c r="H217" t="s">
        <v>487</v>
      </c>
    </row>
    <row r="218" spans="1:8" x14ac:dyDescent="0.3">
      <c r="A218" t="s">
        <v>149</v>
      </c>
      <c r="B218">
        <v>77.400000000000006</v>
      </c>
      <c r="C218">
        <v>0.36354999999999998</v>
      </c>
      <c r="D218">
        <v>-0.45167000000000002</v>
      </c>
      <c r="E218">
        <v>0.88314999999999999</v>
      </c>
      <c r="F218">
        <v>5.09</v>
      </c>
      <c r="G218">
        <v>25.5</v>
      </c>
      <c r="H218" t="s">
        <v>487</v>
      </c>
    </row>
    <row r="219" spans="1:8" x14ac:dyDescent="0.3">
      <c r="A219" t="s">
        <v>149</v>
      </c>
      <c r="B219">
        <v>77.400000000000006</v>
      </c>
      <c r="C219">
        <v>0.30958000000000002</v>
      </c>
      <c r="D219">
        <v>-0.39982000000000001</v>
      </c>
      <c r="E219">
        <v>0.88522000000000001</v>
      </c>
      <c r="F219">
        <v>5.09</v>
      </c>
      <c r="G219">
        <v>25.6</v>
      </c>
      <c r="H219" t="s">
        <v>487</v>
      </c>
    </row>
    <row r="220" spans="1:8" x14ac:dyDescent="0.3">
      <c r="A220" t="s">
        <v>150</v>
      </c>
      <c r="B220">
        <v>83.7</v>
      </c>
      <c r="C220">
        <v>0.31977</v>
      </c>
      <c r="D220">
        <v>-0.35574</v>
      </c>
      <c r="E220">
        <v>0.90500000000000003</v>
      </c>
      <c r="F220">
        <v>5.09</v>
      </c>
      <c r="G220">
        <v>27.3</v>
      </c>
      <c r="H220" t="s">
        <v>487</v>
      </c>
    </row>
    <row r="221" spans="1:8" x14ac:dyDescent="0.3">
      <c r="A221" t="s">
        <v>150</v>
      </c>
      <c r="B221">
        <v>83.7</v>
      </c>
      <c r="C221">
        <v>0.33421000000000001</v>
      </c>
      <c r="D221">
        <v>-0.37874999999999998</v>
      </c>
      <c r="E221">
        <v>0.91759999999999997</v>
      </c>
      <c r="F221">
        <v>5.09</v>
      </c>
      <c r="G221">
        <v>27.2</v>
      </c>
      <c r="H221" t="s">
        <v>487</v>
      </c>
    </row>
    <row r="222" spans="1:8" x14ac:dyDescent="0.3">
      <c r="A222" t="s">
        <v>150</v>
      </c>
      <c r="B222">
        <v>83.7</v>
      </c>
      <c r="C222">
        <v>0.33355000000000001</v>
      </c>
      <c r="D222">
        <v>-0.3977</v>
      </c>
      <c r="E222">
        <v>0.93805000000000005</v>
      </c>
      <c r="F222">
        <v>5.09</v>
      </c>
      <c r="G222">
        <v>27.3</v>
      </c>
      <c r="H222" t="s">
        <v>487</v>
      </c>
    </row>
    <row r="223" spans="1:8" x14ac:dyDescent="0.3">
      <c r="A223" t="s">
        <v>151</v>
      </c>
      <c r="B223">
        <v>83.7</v>
      </c>
      <c r="C223">
        <v>0.31977</v>
      </c>
      <c r="D223">
        <v>-0.35574</v>
      </c>
      <c r="E223">
        <v>0.90500000000000003</v>
      </c>
      <c r="F223">
        <v>5.09</v>
      </c>
      <c r="G223">
        <v>27.3</v>
      </c>
      <c r="H223" t="s">
        <v>487</v>
      </c>
    </row>
    <row r="224" spans="1:8" x14ac:dyDescent="0.3">
      <c r="A224" t="s">
        <v>151</v>
      </c>
      <c r="B224">
        <v>83.7</v>
      </c>
      <c r="C224">
        <v>0.33421000000000001</v>
      </c>
      <c r="D224">
        <v>-0.37874999999999998</v>
      </c>
      <c r="E224">
        <v>0.91759999999999997</v>
      </c>
      <c r="F224">
        <v>5.09</v>
      </c>
      <c r="G224">
        <v>27.2</v>
      </c>
      <c r="H224" t="s">
        <v>487</v>
      </c>
    </row>
    <row r="225" spans="1:8" x14ac:dyDescent="0.3">
      <c r="A225" t="s">
        <v>151</v>
      </c>
      <c r="B225">
        <v>83.7</v>
      </c>
      <c r="C225">
        <v>0.33355000000000001</v>
      </c>
      <c r="D225">
        <v>-0.3977</v>
      </c>
      <c r="E225">
        <v>0.93805000000000005</v>
      </c>
      <c r="F225">
        <v>5.09</v>
      </c>
      <c r="G225">
        <v>27.3</v>
      </c>
      <c r="H225" t="s">
        <v>487</v>
      </c>
    </row>
    <row r="226" spans="1:8" x14ac:dyDescent="0.3">
      <c r="A226" t="s">
        <v>152</v>
      </c>
      <c r="B226">
        <v>83.7</v>
      </c>
      <c r="C226">
        <v>0.33421000000000001</v>
      </c>
      <c r="D226">
        <v>-0.37874999999999998</v>
      </c>
      <c r="E226">
        <v>0.91759999999999997</v>
      </c>
      <c r="F226">
        <v>5.09</v>
      </c>
      <c r="G226">
        <v>27.2</v>
      </c>
      <c r="H226" t="s">
        <v>487</v>
      </c>
    </row>
    <row r="227" spans="1:8" x14ac:dyDescent="0.3">
      <c r="A227" t="s">
        <v>153</v>
      </c>
      <c r="B227">
        <v>41.01</v>
      </c>
      <c r="C227">
        <v>0.26672000000000001</v>
      </c>
      <c r="D227">
        <v>-0.36263000000000001</v>
      </c>
      <c r="E227">
        <v>0.50482000000000005</v>
      </c>
      <c r="F227">
        <v>6.25</v>
      </c>
      <c r="G227">
        <v>19.7</v>
      </c>
      <c r="H227" t="s">
        <v>487</v>
      </c>
    </row>
    <row r="228" spans="1:8" x14ac:dyDescent="0.3">
      <c r="A228" t="s">
        <v>154</v>
      </c>
      <c r="B228">
        <v>41.01</v>
      </c>
      <c r="C228">
        <v>0.26672000000000001</v>
      </c>
      <c r="D228">
        <v>-0.36263000000000001</v>
      </c>
      <c r="E228">
        <v>0.50482000000000005</v>
      </c>
      <c r="F228">
        <v>6.25</v>
      </c>
      <c r="G228">
        <v>19.7</v>
      </c>
      <c r="H228" t="s">
        <v>487</v>
      </c>
    </row>
    <row r="229" spans="1:8" x14ac:dyDescent="0.3">
      <c r="A229" t="s">
        <v>155</v>
      </c>
      <c r="B229">
        <v>41.01</v>
      </c>
      <c r="C229">
        <v>0.24642</v>
      </c>
      <c r="D229">
        <v>-0.33384000000000003</v>
      </c>
      <c r="E229">
        <v>0.48847000000000002</v>
      </c>
      <c r="F229">
        <v>6.25</v>
      </c>
      <c r="G229">
        <v>19.3</v>
      </c>
      <c r="H229" t="s">
        <v>487</v>
      </c>
    </row>
    <row r="230" spans="1:8" x14ac:dyDescent="0.3">
      <c r="A230" t="s">
        <v>359</v>
      </c>
      <c r="B230">
        <v>41.01</v>
      </c>
      <c r="C230">
        <v>0.24642</v>
      </c>
      <c r="D230">
        <v>-0.33384000000000003</v>
      </c>
      <c r="E230">
        <v>0.48847000000000002</v>
      </c>
      <c r="F230">
        <v>6.25</v>
      </c>
      <c r="G230">
        <v>19.3</v>
      </c>
      <c r="H230" t="s">
        <v>487</v>
      </c>
    </row>
    <row r="231" spans="1:8" x14ac:dyDescent="0.3">
      <c r="A231" t="s">
        <v>156</v>
      </c>
      <c r="B231">
        <v>56.36</v>
      </c>
      <c r="C231">
        <v>0.34437000000000001</v>
      </c>
      <c r="D231">
        <v>-0.42848000000000003</v>
      </c>
      <c r="E231">
        <v>0.69101999999999997</v>
      </c>
      <c r="F231">
        <v>5.13</v>
      </c>
      <c r="G231">
        <v>23.03</v>
      </c>
      <c r="H231" t="s">
        <v>487</v>
      </c>
    </row>
    <row r="232" spans="1:8" x14ac:dyDescent="0.3">
      <c r="A232" t="s">
        <v>383</v>
      </c>
      <c r="B232">
        <v>56.36</v>
      </c>
      <c r="C232">
        <v>0.59301999999999999</v>
      </c>
      <c r="D232">
        <v>-0.75122999999999995</v>
      </c>
      <c r="E232">
        <v>0.76859999999999995</v>
      </c>
      <c r="F232">
        <v>5.13</v>
      </c>
      <c r="G232">
        <v>22.15</v>
      </c>
      <c r="H232" t="s">
        <v>487</v>
      </c>
    </row>
    <row r="233" spans="1:8" x14ac:dyDescent="0.3">
      <c r="A233" t="s">
        <v>157</v>
      </c>
      <c r="B233">
        <v>59.42</v>
      </c>
      <c r="C233">
        <v>0.30538999999999999</v>
      </c>
      <c r="D233">
        <v>-0.35727999999999999</v>
      </c>
      <c r="E233">
        <v>0.70199</v>
      </c>
      <c r="F233">
        <v>5.13</v>
      </c>
      <c r="G233">
        <v>23.09</v>
      </c>
      <c r="H233" t="s">
        <v>487</v>
      </c>
    </row>
    <row r="234" spans="1:8" x14ac:dyDescent="0.3">
      <c r="A234" t="s">
        <v>157</v>
      </c>
      <c r="B234">
        <v>59.42</v>
      </c>
      <c r="C234">
        <v>0.29698000000000002</v>
      </c>
      <c r="D234">
        <v>-0.34490999999999999</v>
      </c>
      <c r="E234">
        <v>0.69793000000000005</v>
      </c>
      <c r="F234">
        <v>5.13</v>
      </c>
      <c r="G234">
        <v>23.09</v>
      </c>
      <c r="H234" t="s">
        <v>487</v>
      </c>
    </row>
    <row r="235" spans="1:8" x14ac:dyDescent="0.3">
      <c r="A235" t="s">
        <v>158</v>
      </c>
      <c r="B235">
        <v>60.62</v>
      </c>
      <c r="C235">
        <v>0.30803000000000003</v>
      </c>
      <c r="D235">
        <v>-0.35402</v>
      </c>
      <c r="E235">
        <v>0.71297999999999995</v>
      </c>
      <c r="F235">
        <v>5.13</v>
      </c>
      <c r="G235">
        <v>23.49</v>
      </c>
      <c r="H235" t="s">
        <v>487</v>
      </c>
    </row>
    <row r="236" spans="1:8" x14ac:dyDescent="0.3">
      <c r="A236" t="s">
        <v>159</v>
      </c>
      <c r="B236">
        <v>62.49</v>
      </c>
      <c r="C236">
        <v>0.3135</v>
      </c>
      <c r="D236">
        <v>-0.34772999999999998</v>
      </c>
      <c r="E236">
        <v>0.72723000000000004</v>
      </c>
      <c r="F236">
        <v>5.13</v>
      </c>
      <c r="G236">
        <v>24.12</v>
      </c>
      <c r="H236" t="s">
        <v>487</v>
      </c>
    </row>
    <row r="237" spans="1:8" x14ac:dyDescent="0.3">
      <c r="A237" t="s">
        <v>160</v>
      </c>
      <c r="B237">
        <v>64.53</v>
      </c>
      <c r="C237">
        <v>0.31530999999999998</v>
      </c>
      <c r="D237">
        <v>-0.33123000000000002</v>
      </c>
      <c r="E237">
        <v>0.73892999999999998</v>
      </c>
      <c r="F237">
        <v>5.13</v>
      </c>
      <c r="G237">
        <v>24.82</v>
      </c>
      <c r="H237" t="s">
        <v>487</v>
      </c>
    </row>
    <row r="238" spans="1:8" x14ac:dyDescent="0.3">
      <c r="A238" t="s">
        <v>161</v>
      </c>
      <c r="B238">
        <v>56.35</v>
      </c>
      <c r="C238">
        <v>0.30145</v>
      </c>
      <c r="D238">
        <v>-0.37339</v>
      </c>
      <c r="E238">
        <v>0.67998999999999998</v>
      </c>
      <c r="F238">
        <v>5.13</v>
      </c>
      <c r="G238">
        <v>22.08</v>
      </c>
      <c r="H238" t="s">
        <v>487</v>
      </c>
    </row>
    <row r="239" spans="1:8" x14ac:dyDescent="0.3">
      <c r="A239" t="s">
        <v>162</v>
      </c>
      <c r="B239">
        <v>55.19</v>
      </c>
      <c r="C239">
        <v>0.29737999999999998</v>
      </c>
      <c r="D239">
        <v>-0.37519000000000002</v>
      </c>
      <c r="E239">
        <v>0.67042000000000002</v>
      </c>
      <c r="F239">
        <v>5.13</v>
      </c>
      <c r="G239">
        <v>21.71</v>
      </c>
      <c r="H239" t="s">
        <v>487</v>
      </c>
    </row>
    <row r="240" spans="1:8" x14ac:dyDescent="0.3">
      <c r="A240" t="s">
        <v>162</v>
      </c>
      <c r="B240">
        <v>55.19</v>
      </c>
      <c r="C240">
        <v>0.30087999999999998</v>
      </c>
      <c r="D240">
        <v>-0.37909999999999999</v>
      </c>
      <c r="E240">
        <v>0.67122000000000004</v>
      </c>
      <c r="F240">
        <v>5.13</v>
      </c>
      <c r="G240">
        <v>21.71</v>
      </c>
      <c r="H240" t="s">
        <v>487</v>
      </c>
    </row>
    <row r="241" spans="1:8" x14ac:dyDescent="0.3">
      <c r="A241" t="s">
        <v>163</v>
      </c>
      <c r="B241">
        <v>59.15</v>
      </c>
      <c r="C241">
        <v>0.30063000000000001</v>
      </c>
      <c r="D241">
        <v>-0.35511999999999999</v>
      </c>
      <c r="E241">
        <v>0.70047999999999999</v>
      </c>
      <c r="F241">
        <v>5.13</v>
      </c>
      <c r="G241">
        <v>23</v>
      </c>
      <c r="H241" t="s">
        <v>487</v>
      </c>
    </row>
    <row r="242" spans="1:8" x14ac:dyDescent="0.3">
      <c r="A242" t="s">
        <v>7</v>
      </c>
      <c r="B242">
        <v>59.68</v>
      </c>
      <c r="C242">
        <v>0.30514000000000002</v>
      </c>
      <c r="D242">
        <v>-0.35494999999999999</v>
      </c>
      <c r="E242">
        <v>0.70360999999999996</v>
      </c>
      <c r="F242">
        <v>5.13</v>
      </c>
      <c r="G242">
        <v>23.18</v>
      </c>
      <c r="H242" t="s">
        <v>487</v>
      </c>
    </row>
    <row r="243" spans="1:8" x14ac:dyDescent="0.3">
      <c r="A243" t="s">
        <v>7</v>
      </c>
      <c r="B243">
        <v>59.68</v>
      </c>
      <c r="C243">
        <v>0.29918</v>
      </c>
      <c r="D243">
        <v>-0.34639999999999999</v>
      </c>
      <c r="E243">
        <v>0.70118999999999998</v>
      </c>
      <c r="F243">
        <v>5.13</v>
      </c>
      <c r="G243">
        <v>23.18</v>
      </c>
      <c r="H243" t="s">
        <v>487</v>
      </c>
    </row>
    <row r="244" spans="1:8" x14ac:dyDescent="0.3">
      <c r="A244" t="s">
        <v>164</v>
      </c>
      <c r="B244">
        <v>62.49</v>
      </c>
      <c r="C244">
        <v>0.31208000000000002</v>
      </c>
      <c r="D244">
        <v>-0.34366999999999998</v>
      </c>
      <c r="E244">
        <v>0.72501000000000004</v>
      </c>
      <c r="F244">
        <v>5.13</v>
      </c>
      <c r="G244">
        <v>24.12</v>
      </c>
      <c r="H244" t="s">
        <v>487</v>
      </c>
    </row>
    <row r="245" spans="1:8" x14ac:dyDescent="0.3">
      <c r="A245" t="s">
        <v>164</v>
      </c>
      <c r="B245">
        <v>62.49</v>
      </c>
      <c r="C245">
        <v>0.3135</v>
      </c>
      <c r="D245">
        <v>-0.34772999999999998</v>
      </c>
      <c r="E245">
        <v>0.72723000000000004</v>
      </c>
      <c r="F245">
        <v>5.13</v>
      </c>
      <c r="G245">
        <v>24.12</v>
      </c>
      <c r="H245" t="s">
        <v>487</v>
      </c>
    </row>
    <row r="246" spans="1:8" x14ac:dyDescent="0.3">
      <c r="A246" t="s">
        <v>165</v>
      </c>
      <c r="B246">
        <v>64.53</v>
      </c>
      <c r="C246">
        <v>0.31530999999999998</v>
      </c>
      <c r="D246">
        <v>-0.33123000000000002</v>
      </c>
      <c r="E246">
        <v>0.73892999999999998</v>
      </c>
      <c r="F246">
        <v>5.13</v>
      </c>
      <c r="G246">
        <v>24.82</v>
      </c>
      <c r="H246" t="s">
        <v>487</v>
      </c>
    </row>
    <row r="247" spans="1:8" x14ac:dyDescent="0.3">
      <c r="A247" t="s">
        <v>166</v>
      </c>
      <c r="B247">
        <v>59.68</v>
      </c>
      <c r="C247">
        <v>0.29918</v>
      </c>
      <c r="D247">
        <v>-0.34639999999999999</v>
      </c>
      <c r="E247">
        <v>0.70118999999999998</v>
      </c>
      <c r="F247">
        <v>5.13</v>
      </c>
      <c r="G247">
        <v>23.18</v>
      </c>
      <c r="H247" t="s">
        <v>487</v>
      </c>
    </row>
    <row r="248" spans="1:8" x14ac:dyDescent="0.3">
      <c r="A248" t="s">
        <v>167</v>
      </c>
      <c r="B248">
        <v>62.49</v>
      </c>
      <c r="C248">
        <v>0.3135</v>
      </c>
      <c r="D248">
        <v>-0.34772999999999998</v>
      </c>
      <c r="E248">
        <v>0.72723000000000004</v>
      </c>
      <c r="F248">
        <v>5.13</v>
      </c>
      <c r="G248">
        <v>24.12</v>
      </c>
      <c r="H248" t="s">
        <v>487</v>
      </c>
    </row>
    <row r="249" spans="1:8" x14ac:dyDescent="0.3">
      <c r="A249" t="s">
        <v>157</v>
      </c>
      <c r="B249">
        <v>59.42</v>
      </c>
      <c r="C249">
        <v>0.29698000000000002</v>
      </c>
      <c r="D249">
        <v>-0.34490999999999999</v>
      </c>
      <c r="E249">
        <v>0.69793000000000005</v>
      </c>
      <c r="F249">
        <v>5.13</v>
      </c>
      <c r="G249">
        <v>23.09</v>
      </c>
      <c r="H249" t="s">
        <v>487</v>
      </c>
    </row>
    <row r="250" spans="1:8" x14ac:dyDescent="0.3">
      <c r="A250" t="s">
        <v>158</v>
      </c>
      <c r="B250">
        <v>60.62</v>
      </c>
      <c r="C250">
        <v>0.30803000000000003</v>
      </c>
      <c r="D250">
        <v>-0.35402</v>
      </c>
      <c r="E250">
        <v>0.71297999999999995</v>
      </c>
      <c r="F250">
        <v>5.13</v>
      </c>
      <c r="G250">
        <v>23.49</v>
      </c>
      <c r="H250" t="s">
        <v>487</v>
      </c>
    </row>
    <row r="251" spans="1:8" x14ac:dyDescent="0.3">
      <c r="A251" t="s">
        <v>161</v>
      </c>
      <c r="B251">
        <v>56.35</v>
      </c>
      <c r="C251">
        <v>0.30145</v>
      </c>
      <c r="D251">
        <v>-0.37339</v>
      </c>
      <c r="E251">
        <v>0.67998999999999998</v>
      </c>
      <c r="F251">
        <v>5.13</v>
      </c>
      <c r="G251">
        <v>22.08</v>
      </c>
      <c r="H251" t="s">
        <v>487</v>
      </c>
    </row>
    <row r="252" spans="1:8" x14ac:dyDescent="0.3">
      <c r="A252" t="s">
        <v>159</v>
      </c>
      <c r="B252">
        <v>62.49</v>
      </c>
      <c r="C252">
        <v>0.3135</v>
      </c>
      <c r="D252">
        <v>-0.34772999999999998</v>
      </c>
      <c r="E252">
        <v>0.72723000000000004</v>
      </c>
      <c r="F252">
        <v>5.13</v>
      </c>
      <c r="G252">
        <v>24.12</v>
      </c>
      <c r="H252" t="s">
        <v>487</v>
      </c>
    </row>
    <row r="253" spans="1:8" x14ac:dyDescent="0.3">
      <c r="A253" t="s">
        <v>160</v>
      </c>
      <c r="B253">
        <v>64.53</v>
      </c>
      <c r="C253">
        <v>0.31530999999999998</v>
      </c>
      <c r="D253">
        <v>-0.33123000000000002</v>
      </c>
      <c r="E253">
        <v>0.73892999999999998</v>
      </c>
      <c r="F253">
        <v>5.13</v>
      </c>
      <c r="G253">
        <v>24.82</v>
      </c>
      <c r="H253" t="s">
        <v>487</v>
      </c>
    </row>
    <row r="254" spans="1:8" x14ac:dyDescent="0.3">
      <c r="A254" t="s">
        <v>162</v>
      </c>
      <c r="B254">
        <v>55.19</v>
      </c>
      <c r="C254">
        <v>0.30087999999999998</v>
      </c>
      <c r="D254">
        <v>-0.37909999999999999</v>
      </c>
      <c r="E254">
        <v>0.67122000000000004</v>
      </c>
      <c r="F254">
        <v>5.13</v>
      </c>
      <c r="G254">
        <v>21.71</v>
      </c>
      <c r="H254" t="s">
        <v>487</v>
      </c>
    </row>
    <row r="255" spans="1:8" x14ac:dyDescent="0.3">
      <c r="A255" t="s">
        <v>163</v>
      </c>
      <c r="B255">
        <v>59.15</v>
      </c>
      <c r="C255">
        <v>0.30063000000000001</v>
      </c>
      <c r="D255">
        <v>-0.35511999999999999</v>
      </c>
      <c r="E255">
        <v>0.70047999999999999</v>
      </c>
      <c r="F255">
        <v>5.13</v>
      </c>
      <c r="G255">
        <v>23</v>
      </c>
      <c r="H255" t="s">
        <v>487</v>
      </c>
    </row>
    <row r="256" spans="1:8" x14ac:dyDescent="0.3">
      <c r="A256" t="s">
        <v>7</v>
      </c>
      <c r="B256">
        <v>59.68</v>
      </c>
      <c r="C256">
        <v>0.29918</v>
      </c>
      <c r="D256">
        <v>-0.34639999999999999</v>
      </c>
      <c r="E256">
        <v>0.70118999999999998</v>
      </c>
      <c r="F256">
        <v>5.13</v>
      </c>
      <c r="G256">
        <v>23.18</v>
      </c>
      <c r="H256" t="s">
        <v>487</v>
      </c>
    </row>
    <row r="257" spans="1:8" x14ac:dyDescent="0.3">
      <c r="A257" t="s">
        <v>164</v>
      </c>
      <c r="B257">
        <v>62.49</v>
      </c>
      <c r="C257">
        <v>0.3135</v>
      </c>
      <c r="D257">
        <v>-0.34772999999999998</v>
      </c>
      <c r="E257">
        <v>0.72723000000000004</v>
      </c>
      <c r="F257">
        <v>5.13</v>
      </c>
      <c r="G257">
        <v>24.12</v>
      </c>
      <c r="H257" t="s">
        <v>487</v>
      </c>
    </row>
    <row r="258" spans="1:8" x14ac:dyDescent="0.3">
      <c r="A258" t="s">
        <v>165</v>
      </c>
      <c r="B258">
        <v>64.53</v>
      </c>
      <c r="C258">
        <v>0.31530999999999998</v>
      </c>
      <c r="D258">
        <v>-0.33123000000000002</v>
      </c>
      <c r="E258">
        <v>0.73892999999999998</v>
      </c>
      <c r="F258">
        <v>5.13</v>
      </c>
      <c r="G258">
        <v>24.82</v>
      </c>
      <c r="H258" t="s">
        <v>487</v>
      </c>
    </row>
    <row r="259" spans="1:8" x14ac:dyDescent="0.3">
      <c r="A259" t="s">
        <v>166</v>
      </c>
      <c r="B259">
        <v>59.68</v>
      </c>
      <c r="C259">
        <v>0.29918</v>
      </c>
      <c r="D259">
        <v>-0.34639999999999999</v>
      </c>
      <c r="E259">
        <v>0.70118999999999998</v>
      </c>
      <c r="F259">
        <v>5.13</v>
      </c>
      <c r="G259">
        <v>23.18</v>
      </c>
      <c r="H259" t="s">
        <v>487</v>
      </c>
    </row>
    <row r="260" spans="1:8" x14ac:dyDescent="0.3">
      <c r="A260" t="s">
        <v>167</v>
      </c>
      <c r="B260">
        <v>62.49</v>
      </c>
      <c r="C260">
        <v>0.3135</v>
      </c>
      <c r="D260">
        <v>-0.34772999999999998</v>
      </c>
      <c r="E260">
        <v>0.72723000000000004</v>
      </c>
      <c r="F260">
        <v>5.13</v>
      </c>
      <c r="G260">
        <v>24.12</v>
      </c>
      <c r="H260" t="s">
        <v>487</v>
      </c>
    </row>
    <row r="261" spans="1:8" x14ac:dyDescent="0.3">
      <c r="A261" t="s">
        <v>168</v>
      </c>
      <c r="B261">
        <v>202.8</v>
      </c>
      <c r="C261">
        <v>0.81362000000000001</v>
      </c>
      <c r="D261">
        <v>-1.0045999999999999</v>
      </c>
      <c r="E261">
        <v>2.2195</v>
      </c>
      <c r="F261">
        <v>4.3</v>
      </c>
      <c r="G261">
        <v>25.38</v>
      </c>
      <c r="H261" t="s">
        <v>487</v>
      </c>
    </row>
    <row r="262" spans="1:8" x14ac:dyDescent="0.3">
      <c r="A262" t="s">
        <v>169</v>
      </c>
      <c r="B262">
        <v>202.8</v>
      </c>
      <c r="C262">
        <v>0.58479999999999999</v>
      </c>
      <c r="D262">
        <v>-0.69455</v>
      </c>
      <c r="E262">
        <v>2.1739000000000002</v>
      </c>
      <c r="F262">
        <v>4.3</v>
      </c>
      <c r="G262">
        <v>25.9</v>
      </c>
      <c r="H262" t="s">
        <v>487</v>
      </c>
    </row>
    <row r="263" spans="1:8" x14ac:dyDescent="0.3">
      <c r="A263" t="s">
        <v>169</v>
      </c>
      <c r="B263">
        <v>202.8</v>
      </c>
      <c r="C263">
        <v>0.81362000000000001</v>
      </c>
      <c r="D263">
        <v>-1.0045999999999999</v>
      </c>
      <c r="E263">
        <v>2.2195</v>
      </c>
      <c r="F263">
        <v>4.3</v>
      </c>
      <c r="G263">
        <v>25.38</v>
      </c>
      <c r="H263" t="s">
        <v>487</v>
      </c>
    </row>
    <row r="264" spans="1:8" x14ac:dyDescent="0.3">
      <c r="A264" t="s">
        <v>11</v>
      </c>
      <c r="B264">
        <v>215.3</v>
      </c>
      <c r="C264">
        <v>0.64271</v>
      </c>
      <c r="D264">
        <v>-0.73067000000000004</v>
      </c>
      <c r="E264">
        <v>2.2570000000000001</v>
      </c>
      <c r="F264">
        <v>4.3</v>
      </c>
      <c r="G264">
        <v>26.88</v>
      </c>
      <c r="H264" t="s">
        <v>487</v>
      </c>
    </row>
    <row r="265" spans="1:8" x14ac:dyDescent="0.3">
      <c r="A265" t="s">
        <v>12</v>
      </c>
      <c r="B265">
        <v>224.2</v>
      </c>
      <c r="C265">
        <v>1.2581</v>
      </c>
      <c r="D265">
        <v>-1.3812</v>
      </c>
      <c r="E265">
        <v>2.5072000000000001</v>
      </c>
      <c r="F265">
        <v>4.3</v>
      </c>
      <c r="G265">
        <v>28.8</v>
      </c>
      <c r="H265" t="s">
        <v>487</v>
      </c>
    </row>
    <row r="266" spans="1:8" x14ac:dyDescent="0.3">
      <c r="A266" t="s">
        <v>12</v>
      </c>
      <c r="B266">
        <v>224.2</v>
      </c>
      <c r="C266">
        <v>0.59131</v>
      </c>
      <c r="D266">
        <v>-0.57591000000000003</v>
      </c>
      <c r="E266">
        <v>2.2664</v>
      </c>
      <c r="F266">
        <v>4.3</v>
      </c>
      <c r="G266">
        <v>27.76</v>
      </c>
      <c r="H266" t="s">
        <v>487</v>
      </c>
    </row>
    <row r="267" spans="1:8" x14ac:dyDescent="0.3">
      <c r="A267" t="s">
        <v>170</v>
      </c>
      <c r="B267">
        <v>230.4</v>
      </c>
      <c r="C267">
        <v>0.58259000000000005</v>
      </c>
      <c r="D267">
        <v>-0.54681999999999997</v>
      </c>
      <c r="E267">
        <v>2.3256000000000001</v>
      </c>
      <c r="F267">
        <v>4.3</v>
      </c>
      <c r="G267">
        <v>28.44</v>
      </c>
      <c r="H267" t="s">
        <v>487</v>
      </c>
    </row>
    <row r="268" spans="1:8" x14ac:dyDescent="0.3">
      <c r="A268" t="s">
        <v>455</v>
      </c>
      <c r="B268">
        <v>230.4</v>
      </c>
      <c r="C268">
        <v>1.5489999999999999</v>
      </c>
      <c r="D268">
        <v>-1.6791</v>
      </c>
      <c r="E268">
        <v>2.6217000000000001</v>
      </c>
      <c r="F268">
        <v>4.3</v>
      </c>
      <c r="G268">
        <v>29.8</v>
      </c>
      <c r="H268" t="s">
        <v>487</v>
      </c>
    </row>
    <row r="269" spans="1:8" x14ac:dyDescent="0.3">
      <c r="A269" t="s">
        <v>171</v>
      </c>
      <c r="B269">
        <v>230.4</v>
      </c>
      <c r="C269">
        <v>0.58259000000000005</v>
      </c>
      <c r="D269">
        <v>-0.54681999999999997</v>
      </c>
      <c r="E269">
        <v>2.3256000000000001</v>
      </c>
      <c r="F269">
        <v>4.3</v>
      </c>
      <c r="G269">
        <v>28.44</v>
      </c>
      <c r="H269" t="s">
        <v>487</v>
      </c>
    </row>
    <row r="270" spans="1:8" x14ac:dyDescent="0.3">
      <c r="A270" t="s">
        <v>172</v>
      </c>
      <c r="B270">
        <v>236.7</v>
      </c>
      <c r="C270">
        <v>0.30007</v>
      </c>
      <c r="D270">
        <v>-0.13558999999999999</v>
      </c>
      <c r="E270">
        <v>2.2463000000000002</v>
      </c>
      <c r="F270">
        <v>4.3</v>
      </c>
      <c r="G270">
        <v>29.06</v>
      </c>
      <c r="H270" t="s">
        <v>487</v>
      </c>
    </row>
    <row r="271" spans="1:8" x14ac:dyDescent="0.3">
      <c r="A271" t="s">
        <v>173</v>
      </c>
      <c r="B271">
        <v>224.2</v>
      </c>
      <c r="C271">
        <v>1.2581</v>
      </c>
      <c r="D271">
        <v>-1.3812</v>
      </c>
      <c r="E271">
        <v>2.5072000000000001</v>
      </c>
      <c r="F271">
        <v>4.3</v>
      </c>
      <c r="G271">
        <v>28.8</v>
      </c>
      <c r="H271" t="s">
        <v>487</v>
      </c>
    </row>
    <row r="272" spans="1:8" x14ac:dyDescent="0.3">
      <c r="A272" t="s">
        <v>173</v>
      </c>
      <c r="B272">
        <v>224.2</v>
      </c>
      <c r="C272">
        <v>0.59131</v>
      </c>
      <c r="D272">
        <v>-0.57591000000000003</v>
      </c>
      <c r="E272">
        <v>2.2664</v>
      </c>
      <c r="F272">
        <v>4.3</v>
      </c>
      <c r="G272">
        <v>27.76</v>
      </c>
      <c r="H272" t="s">
        <v>487</v>
      </c>
    </row>
    <row r="273" spans="1:8" x14ac:dyDescent="0.3">
      <c r="A273" t="s">
        <v>174</v>
      </c>
      <c r="B273">
        <v>224.2</v>
      </c>
      <c r="C273">
        <v>0.59131</v>
      </c>
      <c r="D273">
        <v>-0.57591000000000003</v>
      </c>
      <c r="E273">
        <v>2.2664</v>
      </c>
      <c r="F273">
        <v>4.3</v>
      </c>
      <c r="G273">
        <v>27.76</v>
      </c>
      <c r="H273" t="s">
        <v>487</v>
      </c>
    </row>
    <row r="274" spans="1:8" x14ac:dyDescent="0.3">
      <c r="A274" t="s">
        <v>13</v>
      </c>
      <c r="B274">
        <v>230.4</v>
      </c>
      <c r="C274">
        <v>0.58259000000000005</v>
      </c>
      <c r="D274">
        <v>-0.54681999999999997</v>
      </c>
      <c r="E274">
        <v>2.3256000000000001</v>
      </c>
      <c r="F274">
        <v>4.3</v>
      </c>
      <c r="G274">
        <v>28.44</v>
      </c>
      <c r="H274" t="s">
        <v>487</v>
      </c>
    </row>
    <row r="275" spans="1:8" x14ac:dyDescent="0.3">
      <c r="A275" t="s">
        <v>175</v>
      </c>
      <c r="B275">
        <v>230.4</v>
      </c>
      <c r="C275">
        <v>0.58259000000000005</v>
      </c>
      <c r="D275">
        <v>-0.54681999999999997</v>
      </c>
      <c r="E275">
        <v>2.3256000000000001</v>
      </c>
      <c r="F275">
        <v>4.3</v>
      </c>
      <c r="G275">
        <v>28.44</v>
      </c>
      <c r="H275" t="s">
        <v>487</v>
      </c>
    </row>
    <row r="276" spans="1:8" x14ac:dyDescent="0.3">
      <c r="A276" t="s">
        <v>176</v>
      </c>
      <c r="B276">
        <v>230.4</v>
      </c>
      <c r="C276">
        <v>1.5489999999999999</v>
      </c>
      <c r="D276">
        <v>-1.6791</v>
      </c>
      <c r="E276">
        <v>2.6217000000000001</v>
      </c>
      <c r="F276">
        <v>4.3</v>
      </c>
      <c r="G276">
        <v>29.8</v>
      </c>
      <c r="H276" t="s">
        <v>487</v>
      </c>
    </row>
    <row r="277" spans="1:8" x14ac:dyDescent="0.3">
      <c r="A277" t="s">
        <v>176</v>
      </c>
      <c r="B277">
        <v>230.4</v>
      </c>
      <c r="C277">
        <v>0.58259000000000005</v>
      </c>
      <c r="D277">
        <v>-0.54681999999999997</v>
      </c>
      <c r="E277">
        <v>2.3256000000000001</v>
      </c>
      <c r="F277">
        <v>4.3</v>
      </c>
      <c r="G277">
        <v>28.44</v>
      </c>
      <c r="H277" t="s">
        <v>487</v>
      </c>
    </row>
    <row r="278" spans="1:8" x14ac:dyDescent="0.3">
      <c r="A278" t="s">
        <v>177</v>
      </c>
      <c r="B278">
        <v>236.7</v>
      </c>
      <c r="C278">
        <v>0.30007</v>
      </c>
      <c r="D278">
        <v>-0.13558999999999999</v>
      </c>
      <c r="E278">
        <v>2.2463000000000002</v>
      </c>
      <c r="F278">
        <v>4.3</v>
      </c>
      <c r="G278">
        <v>29.06</v>
      </c>
      <c r="H278" t="s">
        <v>487</v>
      </c>
    </row>
    <row r="279" spans="1:8" x14ac:dyDescent="0.3">
      <c r="A279" t="s">
        <v>14</v>
      </c>
      <c r="B279">
        <v>174.8</v>
      </c>
      <c r="C279">
        <v>0.68620999999999999</v>
      </c>
      <c r="D279">
        <v>-0.80530999999999997</v>
      </c>
      <c r="E279">
        <v>1.8606</v>
      </c>
      <c r="F279">
        <v>5.9</v>
      </c>
      <c r="G279">
        <v>24.7</v>
      </c>
      <c r="H279" t="s">
        <v>487</v>
      </c>
    </row>
    <row r="280" spans="1:8" x14ac:dyDescent="0.3">
      <c r="A280" t="s">
        <v>178</v>
      </c>
      <c r="B280">
        <v>181.9</v>
      </c>
      <c r="C280">
        <v>0.51578000000000002</v>
      </c>
      <c r="D280">
        <v>-0.53069</v>
      </c>
      <c r="E280">
        <v>1.8329</v>
      </c>
      <c r="F280">
        <v>5.9</v>
      </c>
      <c r="G280">
        <v>25.4</v>
      </c>
      <c r="H280" t="s">
        <v>487</v>
      </c>
    </row>
    <row r="281" spans="1:8" x14ac:dyDescent="0.3">
      <c r="A281" t="s">
        <v>179</v>
      </c>
      <c r="B281">
        <v>174.8</v>
      </c>
      <c r="C281">
        <v>0.68620999999999999</v>
      </c>
      <c r="D281">
        <v>-0.80530999999999997</v>
      </c>
      <c r="E281">
        <v>1.8606</v>
      </c>
      <c r="F281">
        <v>5.9</v>
      </c>
      <c r="G281">
        <v>24.7</v>
      </c>
      <c r="H281" t="s">
        <v>487</v>
      </c>
    </row>
    <row r="282" spans="1:8" x14ac:dyDescent="0.3">
      <c r="A282" t="s">
        <v>180</v>
      </c>
      <c r="B282">
        <v>181.9</v>
      </c>
      <c r="C282">
        <v>0.51578000000000002</v>
      </c>
      <c r="D282">
        <v>-0.53069</v>
      </c>
      <c r="E282">
        <v>1.8329</v>
      </c>
      <c r="F282">
        <v>5.9</v>
      </c>
      <c r="G282">
        <v>25.4</v>
      </c>
      <c r="H282" t="s">
        <v>487</v>
      </c>
    </row>
    <row r="283" spans="1:8" x14ac:dyDescent="0.3">
      <c r="A283" t="s">
        <v>15</v>
      </c>
      <c r="B283">
        <v>208.8</v>
      </c>
      <c r="C283">
        <v>0.19656999999999999</v>
      </c>
      <c r="D283">
        <v>-0.12956999999999999</v>
      </c>
      <c r="E283">
        <v>2.0785999999999998</v>
      </c>
      <c r="F283">
        <v>5</v>
      </c>
      <c r="G283">
        <v>29</v>
      </c>
      <c r="H283" t="s">
        <v>487</v>
      </c>
    </row>
    <row r="284" spans="1:8" x14ac:dyDescent="0.3">
      <c r="A284" t="s">
        <v>181</v>
      </c>
      <c r="B284">
        <v>209</v>
      </c>
      <c r="C284">
        <v>0.19656999999999999</v>
      </c>
      <c r="D284">
        <v>-0.12956999999999999</v>
      </c>
      <c r="E284">
        <v>2.0785999999999998</v>
      </c>
      <c r="F284">
        <v>5</v>
      </c>
      <c r="G284">
        <v>29</v>
      </c>
      <c r="H284" t="s">
        <v>487</v>
      </c>
    </row>
    <row r="285" spans="1:8" x14ac:dyDescent="0.3">
      <c r="A285" t="s">
        <v>182</v>
      </c>
      <c r="B285">
        <v>216.5</v>
      </c>
      <c r="C285">
        <v>0.14288000000000001</v>
      </c>
      <c r="D285">
        <v>-1.9805E-2</v>
      </c>
      <c r="E285">
        <v>2.1309999999999998</v>
      </c>
      <c r="F285">
        <v>5</v>
      </c>
      <c r="G285">
        <v>30.1</v>
      </c>
      <c r="H285" t="s">
        <v>487</v>
      </c>
    </row>
    <row r="286" spans="1:8" x14ac:dyDescent="0.3">
      <c r="A286" t="s">
        <v>183</v>
      </c>
      <c r="B286">
        <v>217.8</v>
      </c>
      <c r="C286">
        <v>0.14288000000000001</v>
      </c>
      <c r="D286">
        <v>-1.9805E-2</v>
      </c>
      <c r="E286">
        <v>2.1309999999999998</v>
      </c>
      <c r="F286">
        <v>5</v>
      </c>
      <c r="G286">
        <v>30.1</v>
      </c>
      <c r="H286" t="s">
        <v>487</v>
      </c>
    </row>
    <row r="287" spans="1:8" x14ac:dyDescent="0.3">
      <c r="A287" t="s">
        <v>16</v>
      </c>
      <c r="B287">
        <v>257.39999999999998</v>
      </c>
      <c r="C287">
        <v>0.82804999999999995</v>
      </c>
      <c r="D287">
        <v>-0.75217999999999996</v>
      </c>
      <c r="E287">
        <v>2.3288000000000002</v>
      </c>
      <c r="F287">
        <v>5.0999999999999996</v>
      </c>
      <c r="G287">
        <v>30.96</v>
      </c>
      <c r="H287" t="s">
        <v>487</v>
      </c>
    </row>
    <row r="288" spans="1:8" x14ac:dyDescent="0.3">
      <c r="A288" t="s">
        <v>16</v>
      </c>
      <c r="B288">
        <v>257.39999999999998</v>
      </c>
      <c r="C288">
        <v>0.92861000000000005</v>
      </c>
      <c r="D288">
        <v>-0.87363999999999997</v>
      </c>
      <c r="E288">
        <v>2.4024000000000001</v>
      </c>
      <c r="F288">
        <v>5.0999999999999996</v>
      </c>
      <c r="G288">
        <v>30.53</v>
      </c>
      <c r="H288" t="s">
        <v>487</v>
      </c>
    </row>
    <row r="289" spans="1:8" x14ac:dyDescent="0.3">
      <c r="A289" t="s">
        <v>184</v>
      </c>
      <c r="B289">
        <v>233.35</v>
      </c>
      <c r="C289">
        <v>0.63993999999999995</v>
      </c>
      <c r="D289">
        <v>-0.65149000000000001</v>
      </c>
      <c r="E289">
        <v>2.1335999999999999</v>
      </c>
      <c r="F289">
        <v>5.0999999999999996</v>
      </c>
      <c r="G289">
        <v>28</v>
      </c>
      <c r="H289" t="s">
        <v>487</v>
      </c>
    </row>
    <row r="290" spans="1:8" x14ac:dyDescent="0.3">
      <c r="A290" t="s">
        <v>184</v>
      </c>
      <c r="B290">
        <v>233.35</v>
      </c>
      <c r="C290">
        <v>0.63993999999999995</v>
      </c>
      <c r="D290">
        <v>-0.65149000000000001</v>
      </c>
      <c r="E290">
        <v>2.1335999999999999</v>
      </c>
      <c r="F290">
        <v>5.0999999999999996</v>
      </c>
      <c r="G290">
        <v>28</v>
      </c>
      <c r="H290" t="s">
        <v>487</v>
      </c>
    </row>
    <row r="291" spans="1:8" x14ac:dyDescent="0.3">
      <c r="A291" t="s">
        <v>184</v>
      </c>
      <c r="B291">
        <v>233.35</v>
      </c>
      <c r="C291">
        <v>0.68889</v>
      </c>
      <c r="D291">
        <v>-0.71269000000000005</v>
      </c>
      <c r="E291">
        <v>2.1808999999999998</v>
      </c>
      <c r="F291">
        <v>5.0999999999999996</v>
      </c>
      <c r="G291">
        <v>27.79</v>
      </c>
      <c r="H291" t="s">
        <v>487</v>
      </c>
    </row>
    <row r="292" spans="1:8" x14ac:dyDescent="0.3">
      <c r="A292" t="s">
        <v>185</v>
      </c>
      <c r="B292">
        <v>262.22000000000003</v>
      </c>
      <c r="C292">
        <v>0.77773999999999999</v>
      </c>
      <c r="D292">
        <v>-0.66900999999999999</v>
      </c>
      <c r="E292">
        <v>2.3531</v>
      </c>
      <c r="F292">
        <v>5.0999999999999996</v>
      </c>
      <c r="G292">
        <v>31.64</v>
      </c>
      <c r="H292" t="s">
        <v>487</v>
      </c>
    </row>
    <row r="293" spans="1:8" x14ac:dyDescent="0.3">
      <c r="A293" t="s">
        <v>185</v>
      </c>
      <c r="B293">
        <v>262.22000000000003</v>
      </c>
      <c r="C293">
        <v>0.77773999999999999</v>
      </c>
      <c r="D293">
        <v>-0.66900999999999999</v>
      </c>
      <c r="E293">
        <v>2.3531</v>
      </c>
      <c r="F293">
        <v>5.0999999999999996</v>
      </c>
      <c r="G293">
        <v>31.64</v>
      </c>
      <c r="H293" t="s">
        <v>487</v>
      </c>
    </row>
    <row r="294" spans="1:8" x14ac:dyDescent="0.3">
      <c r="A294" t="s">
        <v>185</v>
      </c>
      <c r="B294">
        <v>262.22000000000003</v>
      </c>
      <c r="C294">
        <v>0.88697999999999999</v>
      </c>
      <c r="D294">
        <v>-0.78303</v>
      </c>
      <c r="E294">
        <v>2.4165000000000001</v>
      </c>
      <c r="F294">
        <v>5.0999999999999996</v>
      </c>
      <c r="G294">
        <v>31.09</v>
      </c>
      <c r="H294" t="s">
        <v>487</v>
      </c>
    </row>
    <row r="295" spans="1:8" x14ac:dyDescent="0.3">
      <c r="A295" t="s">
        <v>186</v>
      </c>
      <c r="B295">
        <v>267.3</v>
      </c>
      <c r="C295">
        <v>1.0994999999999999</v>
      </c>
      <c r="D295">
        <v>-1.0763</v>
      </c>
      <c r="E295">
        <v>2.5617000000000001</v>
      </c>
      <c r="F295">
        <v>5.0999999999999996</v>
      </c>
      <c r="G295">
        <v>31.58</v>
      </c>
      <c r="H295" t="s">
        <v>487</v>
      </c>
    </row>
    <row r="296" spans="1:8" x14ac:dyDescent="0.3">
      <c r="A296" t="s">
        <v>186</v>
      </c>
      <c r="B296">
        <v>267.3</v>
      </c>
      <c r="C296">
        <v>1.0994999999999999</v>
      </c>
      <c r="D296">
        <v>-1.0763</v>
      </c>
      <c r="E296">
        <v>2.5617000000000001</v>
      </c>
      <c r="F296">
        <v>5.0999999999999996</v>
      </c>
      <c r="G296">
        <v>31.58</v>
      </c>
      <c r="H296" t="s">
        <v>487</v>
      </c>
    </row>
    <row r="297" spans="1:8" x14ac:dyDescent="0.3">
      <c r="A297" t="s">
        <v>186</v>
      </c>
      <c r="B297">
        <v>267.33999999999997</v>
      </c>
      <c r="C297">
        <v>0.80957000000000001</v>
      </c>
      <c r="D297">
        <v>-0.64117999999999997</v>
      </c>
      <c r="E297">
        <v>2.4161999999999999</v>
      </c>
      <c r="F297">
        <v>5.0999999999999996</v>
      </c>
      <c r="G297">
        <v>31.66</v>
      </c>
      <c r="H297" t="s">
        <v>487</v>
      </c>
    </row>
    <row r="298" spans="1:8" x14ac:dyDescent="0.3">
      <c r="A298" t="s">
        <v>187</v>
      </c>
      <c r="B298">
        <v>271.88</v>
      </c>
      <c r="C298">
        <v>1.3254999999999999</v>
      </c>
      <c r="D298">
        <v>-1.3352999999999999</v>
      </c>
      <c r="E298">
        <v>2.6446000000000001</v>
      </c>
      <c r="F298">
        <v>5.0999999999999996</v>
      </c>
      <c r="G298">
        <v>32.880000000000003</v>
      </c>
      <c r="H298" t="s">
        <v>487</v>
      </c>
    </row>
    <row r="299" spans="1:8" x14ac:dyDescent="0.3">
      <c r="A299" t="s">
        <v>188</v>
      </c>
      <c r="B299">
        <v>257.39999999999998</v>
      </c>
      <c r="C299">
        <v>1.915</v>
      </c>
      <c r="D299">
        <v>-2.0796000000000001</v>
      </c>
      <c r="E299">
        <v>2.6749000000000001</v>
      </c>
      <c r="F299">
        <v>5.0999999999999996</v>
      </c>
      <c r="G299">
        <v>31</v>
      </c>
      <c r="H299" t="s">
        <v>487</v>
      </c>
    </row>
    <row r="300" spans="1:8" x14ac:dyDescent="0.3">
      <c r="A300" t="s">
        <v>188</v>
      </c>
      <c r="B300">
        <v>257.37</v>
      </c>
      <c r="C300">
        <v>0.84975999999999996</v>
      </c>
      <c r="D300">
        <v>-0.78564999999999996</v>
      </c>
      <c r="E300">
        <v>2.3843999999999999</v>
      </c>
      <c r="F300">
        <v>5.0999999999999996</v>
      </c>
      <c r="G300">
        <v>30.45</v>
      </c>
      <c r="H300" t="s">
        <v>487</v>
      </c>
    </row>
    <row r="301" spans="1:8" x14ac:dyDescent="0.3">
      <c r="A301" t="s">
        <v>189</v>
      </c>
      <c r="B301">
        <v>249</v>
      </c>
      <c r="C301">
        <v>0.71618999999999999</v>
      </c>
      <c r="D301">
        <v>-0.67959000000000003</v>
      </c>
      <c r="E301">
        <v>2.2534000000000001</v>
      </c>
      <c r="F301">
        <v>5.0999999999999996</v>
      </c>
      <c r="G301">
        <v>30.08</v>
      </c>
      <c r="H301" t="s">
        <v>487</v>
      </c>
    </row>
    <row r="302" spans="1:8" x14ac:dyDescent="0.3">
      <c r="A302" t="s">
        <v>189</v>
      </c>
      <c r="B302">
        <v>249.01</v>
      </c>
      <c r="C302">
        <v>0.65436000000000005</v>
      </c>
      <c r="D302">
        <v>-0.58535999999999999</v>
      </c>
      <c r="E302">
        <v>2.2757999999999998</v>
      </c>
      <c r="F302">
        <v>5.0999999999999996</v>
      </c>
      <c r="G302">
        <v>29.53</v>
      </c>
      <c r="H302" t="s">
        <v>487</v>
      </c>
    </row>
    <row r="303" spans="1:8" x14ac:dyDescent="0.3">
      <c r="A303" t="s">
        <v>190</v>
      </c>
      <c r="B303">
        <v>254.3</v>
      </c>
      <c r="C303">
        <v>0.94706000000000001</v>
      </c>
      <c r="D303">
        <v>-0.96240999999999999</v>
      </c>
      <c r="E303">
        <v>2.3734999999999999</v>
      </c>
      <c r="F303">
        <v>5.0999999999999996</v>
      </c>
      <c r="G303">
        <v>30.13</v>
      </c>
      <c r="H303" t="s">
        <v>487</v>
      </c>
    </row>
    <row r="304" spans="1:8" x14ac:dyDescent="0.3">
      <c r="A304" t="s">
        <v>190</v>
      </c>
      <c r="B304">
        <v>254.3</v>
      </c>
      <c r="C304">
        <v>0.89405000000000001</v>
      </c>
      <c r="D304">
        <v>-0.85475000000000001</v>
      </c>
      <c r="E304">
        <v>2.3067000000000002</v>
      </c>
      <c r="F304">
        <v>5.0999999999999996</v>
      </c>
      <c r="G304">
        <v>30.13</v>
      </c>
      <c r="H304" t="s">
        <v>487</v>
      </c>
    </row>
    <row r="305" spans="1:8" x14ac:dyDescent="0.3">
      <c r="A305" t="s">
        <v>190</v>
      </c>
      <c r="B305">
        <v>254.26</v>
      </c>
      <c r="C305">
        <v>0.71579999999999999</v>
      </c>
      <c r="D305">
        <v>-0.63783999999999996</v>
      </c>
      <c r="E305">
        <v>2.3485</v>
      </c>
      <c r="F305">
        <v>5.0999999999999996</v>
      </c>
      <c r="G305">
        <v>30.13</v>
      </c>
      <c r="H305" t="s">
        <v>487</v>
      </c>
    </row>
    <row r="306" spans="1:8" x14ac:dyDescent="0.3">
      <c r="A306" t="s">
        <v>191</v>
      </c>
      <c r="B306">
        <v>231.1</v>
      </c>
      <c r="C306">
        <v>0.55778000000000005</v>
      </c>
      <c r="D306">
        <v>-0.51968999999999999</v>
      </c>
      <c r="E306">
        <v>2.0985999999999998</v>
      </c>
      <c r="F306">
        <v>5.0999999999999996</v>
      </c>
      <c r="G306">
        <v>27.74</v>
      </c>
      <c r="H306" t="s">
        <v>487</v>
      </c>
    </row>
    <row r="307" spans="1:8" x14ac:dyDescent="0.3">
      <c r="A307" t="s">
        <v>191</v>
      </c>
      <c r="B307">
        <v>231.08</v>
      </c>
      <c r="C307">
        <v>0.59504000000000001</v>
      </c>
      <c r="D307">
        <v>-0.60738999999999999</v>
      </c>
      <c r="E307">
        <v>2.1415000000000002</v>
      </c>
      <c r="F307">
        <v>5.0999999999999996</v>
      </c>
      <c r="G307">
        <v>27.53</v>
      </c>
      <c r="H307" t="s">
        <v>487</v>
      </c>
    </row>
    <row r="308" spans="1:8" x14ac:dyDescent="0.3">
      <c r="A308" t="s">
        <v>192</v>
      </c>
      <c r="B308">
        <v>231.35</v>
      </c>
      <c r="C308">
        <v>0.64146999999999998</v>
      </c>
      <c r="D308">
        <v>-0.61982999999999999</v>
      </c>
      <c r="E308">
        <v>2.0546000000000002</v>
      </c>
      <c r="F308">
        <v>5.0999999999999996</v>
      </c>
      <c r="G308">
        <v>27.52</v>
      </c>
      <c r="H308" t="s">
        <v>487</v>
      </c>
    </row>
    <row r="309" spans="1:8" x14ac:dyDescent="0.3">
      <c r="A309" t="s">
        <v>192</v>
      </c>
      <c r="B309">
        <v>231.35</v>
      </c>
      <c r="C309">
        <v>0.56852000000000003</v>
      </c>
      <c r="D309">
        <v>-0.57074000000000003</v>
      </c>
      <c r="E309">
        <v>2.1549999999999998</v>
      </c>
      <c r="F309">
        <v>5.0999999999999996</v>
      </c>
      <c r="G309">
        <v>27.6</v>
      </c>
      <c r="H309" t="s">
        <v>487</v>
      </c>
    </row>
    <row r="310" spans="1:8" x14ac:dyDescent="0.3">
      <c r="A310" t="s">
        <v>193</v>
      </c>
      <c r="B310">
        <v>254.35</v>
      </c>
      <c r="C310">
        <v>0.79879</v>
      </c>
      <c r="D310">
        <v>-0.73250000000000004</v>
      </c>
      <c r="E310">
        <v>2.3681000000000001</v>
      </c>
      <c r="F310">
        <v>5.0999999999999996</v>
      </c>
      <c r="G310">
        <v>30.36</v>
      </c>
      <c r="H310" t="s">
        <v>487</v>
      </c>
    </row>
    <row r="311" spans="1:8" x14ac:dyDescent="0.3">
      <c r="A311" t="s">
        <v>193</v>
      </c>
      <c r="B311">
        <v>254.35</v>
      </c>
      <c r="C311">
        <v>0.79413999999999996</v>
      </c>
      <c r="D311">
        <v>-0.72102999999999995</v>
      </c>
      <c r="E311">
        <v>2.3407</v>
      </c>
      <c r="F311">
        <v>5.0999999999999996</v>
      </c>
      <c r="G311">
        <v>30.14</v>
      </c>
      <c r="H311" t="s">
        <v>487</v>
      </c>
    </row>
    <row r="312" spans="1:8" x14ac:dyDescent="0.3">
      <c r="A312" t="s">
        <v>194</v>
      </c>
      <c r="B312">
        <v>254.79</v>
      </c>
      <c r="C312">
        <v>0.89139999999999997</v>
      </c>
      <c r="D312">
        <v>-0.78500000000000003</v>
      </c>
      <c r="E312">
        <v>2.2572000000000001</v>
      </c>
      <c r="F312">
        <v>5.0999999999999996</v>
      </c>
      <c r="G312">
        <v>30.17</v>
      </c>
      <c r="H312" t="s">
        <v>487</v>
      </c>
    </row>
    <row r="313" spans="1:8" x14ac:dyDescent="0.3">
      <c r="A313" t="s">
        <v>194</v>
      </c>
      <c r="B313">
        <v>254.79</v>
      </c>
      <c r="C313">
        <v>0.80340999999999996</v>
      </c>
      <c r="D313">
        <v>-0.73562000000000005</v>
      </c>
      <c r="E313">
        <v>2.3685999999999998</v>
      </c>
      <c r="F313">
        <v>5.0999999999999996</v>
      </c>
      <c r="G313">
        <v>30.22</v>
      </c>
      <c r="H313" t="s">
        <v>487</v>
      </c>
    </row>
    <row r="314" spans="1:8" x14ac:dyDescent="0.3">
      <c r="A314" t="s">
        <v>195</v>
      </c>
      <c r="B314">
        <v>272.52999999999997</v>
      </c>
      <c r="C314">
        <v>1.0308999999999999</v>
      </c>
      <c r="D314">
        <v>-0.88500999999999996</v>
      </c>
      <c r="E314">
        <v>2.5428999999999999</v>
      </c>
      <c r="F314">
        <v>5.0999999999999996</v>
      </c>
      <c r="G314">
        <v>32.82</v>
      </c>
      <c r="H314" t="s">
        <v>487</v>
      </c>
    </row>
    <row r="315" spans="1:8" x14ac:dyDescent="0.3">
      <c r="A315" t="s">
        <v>196</v>
      </c>
      <c r="B315">
        <v>267.2</v>
      </c>
      <c r="C315">
        <v>1.089</v>
      </c>
      <c r="D315">
        <v>-1.0613999999999999</v>
      </c>
      <c r="E315">
        <v>2.5554000000000001</v>
      </c>
      <c r="F315">
        <v>5.0999999999999996</v>
      </c>
      <c r="G315">
        <v>31.56</v>
      </c>
      <c r="H315" t="s">
        <v>487</v>
      </c>
    </row>
    <row r="316" spans="1:8" x14ac:dyDescent="0.3">
      <c r="A316" t="s">
        <v>196</v>
      </c>
      <c r="B316">
        <v>267.2</v>
      </c>
      <c r="C316">
        <v>0.80957000000000001</v>
      </c>
      <c r="D316">
        <v>-0.64117999999999997</v>
      </c>
      <c r="E316">
        <v>2.4161999999999999</v>
      </c>
      <c r="F316">
        <v>5.0999999999999996</v>
      </c>
      <c r="G316">
        <v>31.66</v>
      </c>
      <c r="H316" t="s">
        <v>487</v>
      </c>
    </row>
    <row r="317" spans="1:8" x14ac:dyDescent="0.3">
      <c r="A317" t="s">
        <v>197</v>
      </c>
      <c r="B317">
        <v>267.02999999999997</v>
      </c>
      <c r="C317">
        <v>1.2141999999999999</v>
      </c>
      <c r="D317">
        <v>-1.0749</v>
      </c>
      <c r="E317">
        <v>2.4045999999999998</v>
      </c>
      <c r="F317">
        <v>5.0999999999999996</v>
      </c>
      <c r="G317">
        <v>31.79</v>
      </c>
      <c r="H317" t="s">
        <v>487</v>
      </c>
    </row>
    <row r="318" spans="1:8" x14ac:dyDescent="0.3">
      <c r="A318" t="s">
        <v>197</v>
      </c>
      <c r="B318">
        <v>267.02999999999997</v>
      </c>
      <c r="C318">
        <v>0.87483</v>
      </c>
      <c r="D318">
        <v>-0.74387999999999999</v>
      </c>
      <c r="E318">
        <v>2.4670999999999998</v>
      </c>
      <c r="F318">
        <v>5.0999999999999996</v>
      </c>
      <c r="G318">
        <v>31.72</v>
      </c>
      <c r="H318" t="s">
        <v>487</v>
      </c>
    </row>
    <row r="319" spans="1:8" x14ac:dyDescent="0.3">
      <c r="A319" t="s">
        <v>198</v>
      </c>
      <c r="B319">
        <v>267.02999999999997</v>
      </c>
      <c r="C319">
        <v>1.2202</v>
      </c>
      <c r="D319">
        <v>-1.0761000000000001</v>
      </c>
      <c r="E319">
        <v>2.4003000000000001</v>
      </c>
      <c r="F319">
        <v>5.0999999999999996</v>
      </c>
      <c r="G319">
        <v>31.79</v>
      </c>
      <c r="H319" t="s">
        <v>487</v>
      </c>
    </row>
    <row r="320" spans="1:8" x14ac:dyDescent="0.3">
      <c r="A320" t="s">
        <v>198</v>
      </c>
      <c r="B320">
        <v>267.02999999999997</v>
      </c>
      <c r="C320">
        <v>0.87483</v>
      </c>
      <c r="D320">
        <v>-0.74387999999999999</v>
      </c>
      <c r="E320">
        <v>2.4670999999999998</v>
      </c>
      <c r="F320">
        <v>5.0999999999999996</v>
      </c>
      <c r="G320">
        <v>31.72</v>
      </c>
      <c r="H320" t="s">
        <v>487</v>
      </c>
    </row>
    <row r="321" spans="1:8" x14ac:dyDescent="0.3">
      <c r="A321" t="s">
        <v>199</v>
      </c>
      <c r="B321">
        <v>267</v>
      </c>
      <c r="C321">
        <v>0.78297000000000005</v>
      </c>
      <c r="D321">
        <v>-0.65819000000000005</v>
      </c>
      <c r="E321">
        <v>2.4624999999999999</v>
      </c>
      <c r="F321">
        <v>5.0999999999999996</v>
      </c>
      <c r="G321">
        <v>31.37</v>
      </c>
      <c r="H321" t="s">
        <v>487</v>
      </c>
    </row>
    <row r="322" spans="1:8" x14ac:dyDescent="0.3">
      <c r="A322" t="s">
        <v>200</v>
      </c>
      <c r="B322">
        <v>267.02</v>
      </c>
      <c r="C322">
        <v>0.85140000000000005</v>
      </c>
      <c r="D322">
        <v>-0.72753999999999996</v>
      </c>
      <c r="E322">
        <v>2.4851999999999999</v>
      </c>
      <c r="F322">
        <v>5.0999999999999996</v>
      </c>
      <c r="G322">
        <v>31.71</v>
      </c>
      <c r="H322" t="s">
        <v>487</v>
      </c>
    </row>
    <row r="323" spans="1:8" x14ac:dyDescent="0.3">
      <c r="A323" t="s">
        <v>201</v>
      </c>
      <c r="B323">
        <v>269.95999999999998</v>
      </c>
      <c r="C323">
        <v>1.2043999999999999</v>
      </c>
      <c r="D323">
        <v>-1.0434000000000001</v>
      </c>
      <c r="E323">
        <v>2.4386000000000001</v>
      </c>
      <c r="F323">
        <v>5.0999999999999996</v>
      </c>
      <c r="G323">
        <v>32.86</v>
      </c>
      <c r="H323" t="s">
        <v>487</v>
      </c>
    </row>
    <row r="324" spans="1:8" x14ac:dyDescent="0.3">
      <c r="A324" t="s">
        <v>201</v>
      </c>
      <c r="B324">
        <v>269.95999999999998</v>
      </c>
      <c r="C324">
        <v>0.94557999999999998</v>
      </c>
      <c r="D324">
        <v>-0.81423000000000001</v>
      </c>
      <c r="E324">
        <v>2.5017</v>
      </c>
      <c r="F324">
        <v>5.0999999999999996</v>
      </c>
      <c r="G324">
        <v>32.049999999999997</v>
      </c>
      <c r="H324" t="s">
        <v>487</v>
      </c>
    </row>
    <row r="325" spans="1:8" x14ac:dyDescent="0.3">
      <c r="A325" t="s">
        <v>202</v>
      </c>
      <c r="B325">
        <v>281.5</v>
      </c>
      <c r="C325">
        <v>0.92966000000000004</v>
      </c>
      <c r="D325">
        <v>-0.83826000000000001</v>
      </c>
      <c r="E325">
        <v>2.6162000000000001</v>
      </c>
      <c r="F325">
        <v>5.0999999999999996</v>
      </c>
      <c r="G325">
        <v>32.44</v>
      </c>
      <c r="H325" t="s">
        <v>487</v>
      </c>
    </row>
    <row r="326" spans="1:8" x14ac:dyDescent="0.3">
      <c r="A326" t="s">
        <v>202</v>
      </c>
      <c r="B326">
        <v>281.52999999999997</v>
      </c>
      <c r="C326">
        <v>0.92966000000000004</v>
      </c>
      <c r="D326">
        <v>-0.83826000000000001</v>
      </c>
      <c r="E326">
        <v>2.6162000000000001</v>
      </c>
      <c r="F326">
        <v>5.0999999999999996</v>
      </c>
      <c r="G326">
        <v>32.46</v>
      </c>
      <c r="H326" t="s">
        <v>487</v>
      </c>
    </row>
    <row r="327" spans="1:8" x14ac:dyDescent="0.3">
      <c r="A327" t="s">
        <v>203</v>
      </c>
      <c r="B327">
        <v>287</v>
      </c>
      <c r="C327">
        <v>0.97709000000000001</v>
      </c>
      <c r="D327">
        <v>-0.85414999999999996</v>
      </c>
      <c r="E327">
        <v>2.6496</v>
      </c>
      <c r="F327">
        <v>5.0999999999999996</v>
      </c>
      <c r="G327">
        <v>33.08</v>
      </c>
      <c r="H327" t="s">
        <v>487</v>
      </c>
    </row>
    <row r="328" spans="1:8" x14ac:dyDescent="0.3">
      <c r="A328" t="s">
        <v>203</v>
      </c>
      <c r="B328">
        <v>287.04000000000002</v>
      </c>
      <c r="C328">
        <v>0.97709000000000001</v>
      </c>
      <c r="D328">
        <v>-0.85414999999999996</v>
      </c>
      <c r="E328">
        <v>2.6496</v>
      </c>
      <c r="F328">
        <v>5.0999999999999996</v>
      </c>
      <c r="G328">
        <v>33.1</v>
      </c>
      <c r="H328" t="s">
        <v>487</v>
      </c>
    </row>
    <row r="329" spans="1:8" x14ac:dyDescent="0.3">
      <c r="A329" t="s">
        <v>204</v>
      </c>
      <c r="B329">
        <v>304.8</v>
      </c>
      <c r="C329">
        <v>1.2656000000000001</v>
      </c>
      <c r="D329">
        <v>-1.0429999999999999</v>
      </c>
      <c r="E329">
        <v>2.7709000000000001</v>
      </c>
      <c r="F329">
        <v>5.0999999999999996</v>
      </c>
      <c r="G329">
        <v>35.700000000000003</v>
      </c>
      <c r="H329" t="s">
        <v>487</v>
      </c>
    </row>
    <row r="330" spans="1:8" x14ac:dyDescent="0.3">
      <c r="A330" t="s">
        <v>205</v>
      </c>
      <c r="B330">
        <v>297.44</v>
      </c>
      <c r="C330">
        <v>1.1013999999999999</v>
      </c>
      <c r="D330">
        <v>-0.90525999999999995</v>
      </c>
      <c r="E330">
        <v>2.7128000000000001</v>
      </c>
      <c r="F330">
        <v>5.0999999999999996</v>
      </c>
      <c r="G330">
        <v>34.5</v>
      </c>
      <c r="H330" t="s">
        <v>487</v>
      </c>
    </row>
    <row r="331" spans="1:8" x14ac:dyDescent="0.3">
      <c r="A331" t="s">
        <v>205</v>
      </c>
      <c r="B331">
        <v>297.44</v>
      </c>
      <c r="C331">
        <v>1.1013999999999999</v>
      </c>
      <c r="D331">
        <v>-0.90525999999999995</v>
      </c>
      <c r="E331">
        <v>2.7128000000000001</v>
      </c>
      <c r="F331">
        <v>5.0999999999999996</v>
      </c>
      <c r="G331">
        <v>34.5</v>
      </c>
      <c r="H331" t="s">
        <v>487</v>
      </c>
    </row>
    <row r="332" spans="1:8" x14ac:dyDescent="0.3">
      <c r="A332" t="s">
        <v>190</v>
      </c>
      <c r="B332">
        <v>254.26</v>
      </c>
      <c r="C332">
        <v>0.71579999999999999</v>
      </c>
      <c r="D332">
        <v>-0.63783999999999996</v>
      </c>
      <c r="E332">
        <v>2.3485</v>
      </c>
      <c r="F332">
        <v>5.0999999999999996</v>
      </c>
      <c r="G332">
        <v>30.13</v>
      </c>
      <c r="H332" t="s">
        <v>487</v>
      </c>
    </row>
    <row r="333" spans="1:8" x14ac:dyDescent="0.3">
      <c r="A333" t="s">
        <v>195</v>
      </c>
      <c r="B333">
        <v>272.52999999999997</v>
      </c>
      <c r="C333">
        <v>1.0308999999999999</v>
      </c>
      <c r="D333">
        <v>-0.88500999999999996</v>
      </c>
      <c r="E333">
        <v>2.5428999999999999</v>
      </c>
      <c r="F333">
        <v>5.0999999999999996</v>
      </c>
      <c r="G333">
        <v>32.82</v>
      </c>
      <c r="H333" t="s">
        <v>487</v>
      </c>
    </row>
    <row r="334" spans="1:8" x14ac:dyDescent="0.3">
      <c r="A334" t="s">
        <v>197</v>
      </c>
      <c r="B334">
        <v>267.02999999999997</v>
      </c>
      <c r="C334">
        <v>0.87483</v>
      </c>
      <c r="D334">
        <v>-0.74387999999999999</v>
      </c>
      <c r="E334">
        <v>2.4670999999999998</v>
      </c>
      <c r="F334">
        <v>5.0999999999999996</v>
      </c>
      <c r="G334">
        <v>31.72</v>
      </c>
      <c r="H334" t="s">
        <v>487</v>
      </c>
    </row>
    <row r="335" spans="1:8" x14ac:dyDescent="0.3">
      <c r="A335" t="s">
        <v>206</v>
      </c>
      <c r="B335">
        <v>492.6</v>
      </c>
      <c r="C335">
        <v>1.7719</v>
      </c>
      <c r="D335">
        <v>-1.4581999999999999</v>
      </c>
      <c r="E335">
        <v>4.0175999999999998</v>
      </c>
      <c r="F335">
        <v>7.34</v>
      </c>
      <c r="G335">
        <v>39.729999999999997</v>
      </c>
      <c r="H335" t="s">
        <v>487</v>
      </c>
    </row>
    <row r="336" spans="1:8" x14ac:dyDescent="0.3">
      <c r="A336" t="s">
        <v>207</v>
      </c>
      <c r="B336">
        <v>504.9</v>
      </c>
      <c r="C336">
        <v>2.4323000000000001</v>
      </c>
      <c r="D336">
        <v>-2.1520999999999999</v>
      </c>
      <c r="E336">
        <v>4.2607999999999997</v>
      </c>
      <c r="F336">
        <v>7.17</v>
      </c>
      <c r="G336">
        <v>41.21</v>
      </c>
      <c r="H336" t="s">
        <v>487</v>
      </c>
    </row>
    <row r="337" spans="1:8" x14ac:dyDescent="0.3">
      <c r="A337" t="s">
        <v>208</v>
      </c>
      <c r="B337">
        <v>513.9</v>
      </c>
      <c r="C337">
        <v>2.7902999999999998</v>
      </c>
      <c r="D337">
        <v>-2.4708000000000001</v>
      </c>
      <c r="E337">
        <v>4.3806000000000003</v>
      </c>
      <c r="F337">
        <v>7.08</v>
      </c>
      <c r="G337">
        <v>42.24</v>
      </c>
      <c r="H337" t="s">
        <v>487</v>
      </c>
    </row>
    <row r="338" spans="1:8" x14ac:dyDescent="0.3">
      <c r="A338" t="s">
        <v>206</v>
      </c>
      <c r="B338">
        <v>492.6</v>
      </c>
      <c r="C338">
        <v>1.6456</v>
      </c>
      <c r="D338">
        <v>-1.1507000000000001</v>
      </c>
      <c r="E338">
        <v>3.7403</v>
      </c>
      <c r="F338">
        <v>7.3</v>
      </c>
      <c r="G338">
        <v>40.36</v>
      </c>
      <c r="H338" t="s">
        <v>487</v>
      </c>
    </row>
    <row r="339" spans="1:8" x14ac:dyDescent="0.3">
      <c r="A339" t="s">
        <v>207</v>
      </c>
      <c r="B339">
        <v>504.9</v>
      </c>
      <c r="C339">
        <v>2.1987999999999999</v>
      </c>
      <c r="D339">
        <v>-1.6850000000000001</v>
      </c>
      <c r="E339">
        <v>3.9247000000000001</v>
      </c>
      <c r="F339">
        <v>7.2</v>
      </c>
      <c r="G339">
        <v>41.81</v>
      </c>
      <c r="H339" t="s">
        <v>487</v>
      </c>
    </row>
    <row r="340" spans="1:8" x14ac:dyDescent="0.3">
      <c r="A340" t="s">
        <v>208</v>
      </c>
      <c r="B340">
        <v>513.9</v>
      </c>
      <c r="C340">
        <v>2.7608999999999999</v>
      </c>
      <c r="D340">
        <v>-2.2507999999999999</v>
      </c>
      <c r="E340">
        <v>4.0975999999999999</v>
      </c>
      <c r="F340">
        <v>7.1</v>
      </c>
      <c r="G340">
        <v>42.94</v>
      </c>
      <c r="H340" t="s">
        <v>487</v>
      </c>
    </row>
    <row r="341" spans="1:8" x14ac:dyDescent="0.3">
      <c r="A341" t="s">
        <v>206</v>
      </c>
      <c r="B341">
        <v>492.6</v>
      </c>
      <c r="C341">
        <v>1.6456</v>
      </c>
      <c r="D341">
        <v>-1.1507000000000001</v>
      </c>
      <c r="E341">
        <v>3.7403</v>
      </c>
      <c r="F341">
        <v>7.3</v>
      </c>
      <c r="G341">
        <v>40.36</v>
      </c>
      <c r="H341" t="s">
        <v>487</v>
      </c>
    </row>
    <row r="342" spans="1:8" x14ac:dyDescent="0.3">
      <c r="A342" t="s">
        <v>208</v>
      </c>
      <c r="B342">
        <v>513.9</v>
      </c>
      <c r="C342">
        <v>2.7608999999999999</v>
      </c>
      <c r="D342">
        <v>-2.2507999999999999</v>
      </c>
      <c r="E342">
        <v>4.0975999999999999</v>
      </c>
      <c r="F342">
        <v>7.1</v>
      </c>
      <c r="G342">
        <v>42.94</v>
      </c>
      <c r="H342" t="s">
        <v>487</v>
      </c>
    </row>
    <row r="343" spans="1:8" x14ac:dyDescent="0.3">
      <c r="A343" t="s">
        <v>209</v>
      </c>
      <c r="B343">
        <v>360.62</v>
      </c>
      <c r="C343">
        <v>1.2196</v>
      </c>
      <c r="D343">
        <v>-1.4350000000000001</v>
      </c>
      <c r="E343">
        <v>3.0565000000000002</v>
      </c>
      <c r="F343">
        <v>8.5</v>
      </c>
      <c r="G343">
        <v>35.299999999999997</v>
      </c>
      <c r="H343" t="s">
        <v>487</v>
      </c>
    </row>
    <row r="344" spans="1:8" x14ac:dyDescent="0.3">
      <c r="A344" t="s">
        <v>209</v>
      </c>
      <c r="B344">
        <v>360.62</v>
      </c>
      <c r="C344">
        <v>1.2904</v>
      </c>
      <c r="D344">
        <v>-1.504</v>
      </c>
      <c r="E344">
        <v>3.0464000000000002</v>
      </c>
      <c r="F344">
        <v>8.6</v>
      </c>
      <c r="G344">
        <v>35.1</v>
      </c>
      <c r="H344" t="s">
        <v>487</v>
      </c>
    </row>
    <row r="345" spans="1:8" x14ac:dyDescent="0.3">
      <c r="A345" t="s">
        <v>209</v>
      </c>
      <c r="B345">
        <v>360.6</v>
      </c>
      <c r="C345">
        <v>1.1253</v>
      </c>
      <c r="D345">
        <v>-1.2549999999999999</v>
      </c>
      <c r="E345">
        <v>2.9188000000000001</v>
      </c>
      <c r="F345">
        <v>8.5299999999999994</v>
      </c>
      <c r="G345">
        <v>34.880000000000003</v>
      </c>
      <c r="H345" t="s">
        <v>487</v>
      </c>
    </row>
    <row r="346" spans="1:8" x14ac:dyDescent="0.3">
      <c r="A346" t="s">
        <v>209</v>
      </c>
      <c r="B346">
        <v>360.6</v>
      </c>
      <c r="C346">
        <v>1.1253</v>
      </c>
      <c r="D346">
        <v>-1.2549999999999999</v>
      </c>
      <c r="E346">
        <v>2.9188000000000001</v>
      </c>
      <c r="F346">
        <v>8.5299999999999994</v>
      </c>
      <c r="G346">
        <v>34.880000000000003</v>
      </c>
      <c r="H346" t="s">
        <v>487</v>
      </c>
    </row>
    <row r="347" spans="1:8" x14ac:dyDescent="0.3">
      <c r="A347" t="s">
        <v>209</v>
      </c>
      <c r="B347">
        <v>354.32</v>
      </c>
      <c r="C347">
        <v>1.3713</v>
      </c>
      <c r="D347">
        <v>-1.5745</v>
      </c>
      <c r="E347">
        <v>3.1932</v>
      </c>
      <c r="F347">
        <v>8.6</v>
      </c>
      <c r="G347">
        <v>35.450000000000003</v>
      </c>
      <c r="H347" t="s">
        <v>487</v>
      </c>
    </row>
    <row r="348" spans="1:8" x14ac:dyDescent="0.3">
      <c r="A348" t="s">
        <v>209</v>
      </c>
      <c r="B348">
        <v>363.22</v>
      </c>
      <c r="C348">
        <v>1.0401</v>
      </c>
      <c r="D348">
        <v>-1.0043</v>
      </c>
      <c r="E348">
        <v>2.7685</v>
      </c>
      <c r="F348">
        <v>8.5299999999999994</v>
      </c>
      <c r="G348">
        <v>35.5</v>
      </c>
      <c r="H348" t="s">
        <v>487</v>
      </c>
    </row>
    <row r="349" spans="1:8" x14ac:dyDescent="0.3">
      <c r="A349" t="s">
        <v>210</v>
      </c>
      <c r="B349">
        <v>363.42</v>
      </c>
      <c r="C349">
        <v>1.3775999999999999</v>
      </c>
      <c r="D349">
        <v>-1.5802</v>
      </c>
      <c r="E349">
        <v>3.0537999999999998</v>
      </c>
      <c r="F349">
        <v>8.6</v>
      </c>
      <c r="G349">
        <v>35.200000000000003</v>
      </c>
      <c r="H349" t="s">
        <v>487</v>
      </c>
    </row>
    <row r="350" spans="1:8" x14ac:dyDescent="0.3">
      <c r="A350" t="s">
        <v>210</v>
      </c>
      <c r="B350">
        <v>363.42</v>
      </c>
      <c r="C350">
        <v>1.1312</v>
      </c>
      <c r="D350">
        <v>-1.3169999999999999</v>
      </c>
      <c r="E350">
        <v>3.0268000000000002</v>
      </c>
      <c r="F350">
        <v>8.58</v>
      </c>
      <c r="G350">
        <v>35.299999999999997</v>
      </c>
      <c r="H350" t="s">
        <v>487</v>
      </c>
    </row>
    <row r="351" spans="1:8" x14ac:dyDescent="0.3">
      <c r="A351" t="s">
        <v>210</v>
      </c>
      <c r="B351">
        <v>363.4</v>
      </c>
      <c r="C351">
        <v>1.1154999999999999</v>
      </c>
      <c r="D351">
        <v>-1.2323</v>
      </c>
      <c r="E351">
        <v>2.9310999999999998</v>
      </c>
      <c r="F351">
        <v>8.52</v>
      </c>
      <c r="G351">
        <v>35.1</v>
      </c>
      <c r="H351" t="s">
        <v>487</v>
      </c>
    </row>
    <row r="352" spans="1:8" x14ac:dyDescent="0.3">
      <c r="A352" t="s">
        <v>210</v>
      </c>
      <c r="B352">
        <v>357.07</v>
      </c>
      <c r="C352">
        <v>1.3704000000000001</v>
      </c>
      <c r="D352">
        <v>-1.5622</v>
      </c>
      <c r="E352">
        <v>3.1928999999999998</v>
      </c>
      <c r="F352">
        <v>8.58</v>
      </c>
      <c r="G352">
        <v>35.68</v>
      </c>
      <c r="H352" t="s">
        <v>487</v>
      </c>
    </row>
    <row r="353" spans="1:8" x14ac:dyDescent="0.3">
      <c r="A353" t="s">
        <v>210</v>
      </c>
      <c r="B353">
        <v>366.75</v>
      </c>
      <c r="C353">
        <v>1.0305</v>
      </c>
      <c r="D353">
        <v>-0.97792000000000001</v>
      </c>
      <c r="E353">
        <v>2.7856999999999998</v>
      </c>
      <c r="F353">
        <v>8.52</v>
      </c>
      <c r="G353">
        <v>35.799999999999997</v>
      </c>
      <c r="H353" t="s">
        <v>487</v>
      </c>
    </row>
    <row r="354" spans="1:8" x14ac:dyDescent="0.3">
      <c r="A354" t="s">
        <v>28</v>
      </c>
      <c r="B354">
        <v>395.31</v>
      </c>
      <c r="C354">
        <v>1.3008</v>
      </c>
      <c r="D354">
        <v>-1.3348</v>
      </c>
      <c r="E354">
        <v>3.2336</v>
      </c>
      <c r="F354">
        <v>8.4</v>
      </c>
      <c r="G354">
        <v>38.1</v>
      </c>
      <c r="H354" t="s">
        <v>487</v>
      </c>
    </row>
    <row r="355" spans="1:8" x14ac:dyDescent="0.3">
      <c r="A355" t="s">
        <v>28</v>
      </c>
      <c r="B355">
        <v>395.31</v>
      </c>
      <c r="C355">
        <v>1.2968</v>
      </c>
      <c r="D355">
        <v>-1.3537999999999999</v>
      </c>
      <c r="E355">
        <v>3.2345999999999999</v>
      </c>
      <c r="F355">
        <v>8.44</v>
      </c>
      <c r="G355">
        <v>38</v>
      </c>
      <c r="H355" t="s">
        <v>487</v>
      </c>
    </row>
    <row r="356" spans="1:8" x14ac:dyDescent="0.3">
      <c r="A356" t="s">
        <v>28</v>
      </c>
      <c r="B356">
        <v>395.3</v>
      </c>
      <c r="C356">
        <v>1.0685</v>
      </c>
      <c r="D356">
        <v>-1.0362</v>
      </c>
      <c r="E356">
        <v>3.0911</v>
      </c>
      <c r="F356">
        <v>8.41</v>
      </c>
      <c r="G356">
        <v>37.700000000000003</v>
      </c>
      <c r="H356" t="s">
        <v>487</v>
      </c>
    </row>
    <row r="357" spans="1:8" x14ac:dyDescent="0.3">
      <c r="A357" t="s">
        <v>28</v>
      </c>
      <c r="B357">
        <v>388.4</v>
      </c>
      <c r="C357">
        <v>1.3016000000000001</v>
      </c>
      <c r="D357">
        <v>-1.3376999999999999</v>
      </c>
      <c r="E357">
        <v>3.2267000000000001</v>
      </c>
      <c r="F357">
        <v>8.44</v>
      </c>
      <c r="G357">
        <v>38.369999999999997</v>
      </c>
      <c r="H357" t="s">
        <v>487</v>
      </c>
    </row>
    <row r="358" spans="1:8" x14ac:dyDescent="0.3">
      <c r="A358" t="s">
        <v>28</v>
      </c>
      <c r="B358">
        <v>397.21</v>
      </c>
      <c r="C358">
        <v>0.93589</v>
      </c>
      <c r="D358">
        <v>-0.70765999999999996</v>
      </c>
      <c r="E358">
        <v>2.9112</v>
      </c>
      <c r="F358">
        <v>8.41</v>
      </c>
      <c r="G358">
        <v>38.159999999999997</v>
      </c>
      <c r="H358" t="s">
        <v>487</v>
      </c>
    </row>
    <row r="359" spans="1:8" x14ac:dyDescent="0.3">
      <c r="A359" t="s">
        <v>211</v>
      </c>
      <c r="B359">
        <v>418.13</v>
      </c>
      <c r="C359">
        <v>1.5768</v>
      </c>
      <c r="D359">
        <v>-1.5346</v>
      </c>
      <c r="E359">
        <v>3.3866000000000001</v>
      </c>
      <c r="F359">
        <v>8.4</v>
      </c>
      <c r="G359">
        <v>39.700000000000003</v>
      </c>
      <c r="H359" t="s">
        <v>487</v>
      </c>
    </row>
    <row r="360" spans="1:8" x14ac:dyDescent="0.3">
      <c r="A360" t="s">
        <v>211</v>
      </c>
      <c r="B360">
        <v>418.13</v>
      </c>
      <c r="C360">
        <v>1.3315999999999999</v>
      </c>
      <c r="D360">
        <v>-1.2704</v>
      </c>
      <c r="E360">
        <v>3.3612000000000002</v>
      </c>
      <c r="F360">
        <v>8.36</v>
      </c>
      <c r="G360">
        <v>39.799999999999997</v>
      </c>
      <c r="H360" t="s">
        <v>487</v>
      </c>
    </row>
    <row r="361" spans="1:8" x14ac:dyDescent="0.3">
      <c r="A361" t="s">
        <v>211</v>
      </c>
      <c r="B361">
        <v>418.1</v>
      </c>
      <c r="C361">
        <v>1.0761000000000001</v>
      </c>
      <c r="D361">
        <v>-0.93218999999999996</v>
      </c>
      <c r="E361">
        <v>3.2124999999999999</v>
      </c>
      <c r="F361">
        <v>8.36</v>
      </c>
      <c r="G361">
        <v>39.380000000000003</v>
      </c>
      <c r="H361" t="s">
        <v>487</v>
      </c>
    </row>
    <row r="362" spans="1:8" x14ac:dyDescent="0.3">
      <c r="A362" t="s">
        <v>211</v>
      </c>
      <c r="B362">
        <v>410.82</v>
      </c>
      <c r="C362">
        <v>1.3695999999999999</v>
      </c>
      <c r="D362">
        <v>-1.2882</v>
      </c>
      <c r="E362">
        <v>3.3631000000000002</v>
      </c>
      <c r="F362">
        <v>8.36</v>
      </c>
      <c r="G362">
        <v>40.32</v>
      </c>
      <c r="H362" t="s">
        <v>487</v>
      </c>
    </row>
    <row r="363" spans="1:8" x14ac:dyDescent="0.3">
      <c r="A363" t="s">
        <v>211</v>
      </c>
      <c r="B363">
        <v>419.25</v>
      </c>
      <c r="C363">
        <v>1.1083000000000001</v>
      </c>
      <c r="D363">
        <v>-0.79996999999999996</v>
      </c>
      <c r="E363">
        <v>3.0798000000000001</v>
      </c>
      <c r="F363">
        <v>8.36</v>
      </c>
      <c r="G363">
        <v>39.85</v>
      </c>
      <c r="H363" t="s">
        <v>487</v>
      </c>
    </row>
    <row r="364" spans="1:8" x14ac:dyDescent="0.3">
      <c r="A364" t="s">
        <v>212</v>
      </c>
      <c r="B364">
        <v>426.72</v>
      </c>
      <c r="C364">
        <v>1.6579999999999999</v>
      </c>
      <c r="D364">
        <v>-1.5748</v>
      </c>
      <c r="E364">
        <v>3.4496000000000002</v>
      </c>
      <c r="F364">
        <v>8.4</v>
      </c>
      <c r="G364">
        <v>40.4</v>
      </c>
      <c r="H364" t="s">
        <v>487</v>
      </c>
    </row>
    <row r="365" spans="1:8" x14ac:dyDescent="0.3">
      <c r="A365" t="s">
        <v>212</v>
      </c>
      <c r="B365">
        <v>426.72</v>
      </c>
      <c r="C365">
        <v>1.4187000000000001</v>
      </c>
      <c r="D365">
        <v>-1.3240000000000001</v>
      </c>
      <c r="E365">
        <v>3.4287999999999998</v>
      </c>
      <c r="F365">
        <v>8.33</v>
      </c>
      <c r="G365">
        <v>40.6</v>
      </c>
      <c r="H365" t="s">
        <v>487</v>
      </c>
    </row>
    <row r="366" spans="1:8" x14ac:dyDescent="0.3">
      <c r="A366" t="s">
        <v>213</v>
      </c>
      <c r="B366">
        <v>432.8</v>
      </c>
      <c r="C366">
        <v>1.2545999999999999</v>
      </c>
      <c r="D366">
        <v>-1.0646</v>
      </c>
      <c r="E366">
        <v>3.3321000000000001</v>
      </c>
      <c r="F366">
        <v>8.33</v>
      </c>
      <c r="G366">
        <v>40.53</v>
      </c>
      <c r="H366" t="s">
        <v>487</v>
      </c>
    </row>
    <row r="367" spans="1:8" x14ac:dyDescent="0.3">
      <c r="A367" t="s">
        <v>213</v>
      </c>
      <c r="B367">
        <v>432.8</v>
      </c>
      <c r="C367">
        <v>1.2545999999999999</v>
      </c>
      <c r="D367">
        <v>-1.0646</v>
      </c>
      <c r="E367">
        <v>3.3321000000000001</v>
      </c>
      <c r="F367">
        <v>8.33</v>
      </c>
      <c r="G367">
        <v>40.53</v>
      </c>
      <c r="H367" t="s">
        <v>487</v>
      </c>
    </row>
    <row r="368" spans="1:8" x14ac:dyDescent="0.3">
      <c r="A368" t="s">
        <v>213</v>
      </c>
      <c r="B368">
        <v>430.92</v>
      </c>
      <c r="C368">
        <v>1.2012</v>
      </c>
      <c r="D368">
        <v>-0.84211999999999998</v>
      </c>
      <c r="E368">
        <v>3.1617999999999999</v>
      </c>
      <c r="F368">
        <v>8.33</v>
      </c>
      <c r="G368">
        <v>40.82</v>
      </c>
      <c r="H368" t="s">
        <v>487</v>
      </c>
    </row>
    <row r="369" spans="1:8" x14ac:dyDescent="0.3">
      <c r="A369" t="s">
        <v>214</v>
      </c>
      <c r="B369">
        <v>255.3</v>
      </c>
      <c r="C369">
        <v>0.65698000000000001</v>
      </c>
      <c r="D369">
        <v>-0.75536000000000003</v>
      </c>
      <c r="E369">
        <v>1.9822</v>
      </c>
      <c r="F369">
        <v>9.4</v>
      </c>
      <c r="G369">
        <v>35.200000000000003</v>
      </c>
      <c r="H369" t="s">
        <v>487</v>
      </c>
    </row>
    <row r="370" spans="1:8" x14ac:dyDescent="0.3">
      <c r="A370" t="s">
        <v>215</v>
      </c>
      <c r="B370">
        <v>271.3</v>
      </c>
      <c r="C370">
        <v>0.64159999999999995</v>
      </c>
      <c r="D370">
        <v>-0.68132999999999999</v>
      </c>
      <c r="E370">
        <v>2.0644999999999998</v>
      </c>
      <c r="F370">
        <v>9.1999999999999993</v>
      </c>
      <c r="G370">
        <v>37.200000000000003</v>
      </c>
      <c r="H370" t="s">
        <v>487</v>
      </c>
    </row>
    <row r="371" spans="1:8" x14ac:dyDescent="0.3">
      <c r="A371" t="s">
        <v>216</v>
      </c>
      <c r="B371">
        <v>298</v>
      </c>
      <c r="C371">
        <v>0.64461999999999997</v>
      </c>
      <c r="D371">
        <v>-0.57042000000000004</v>
      </c>
      <c r="E371">
        <v>2.1964999999999999</v>
      </c>
      <c r="F371">
        <v>9</v>
      </c>
      <c r="G371">
        <v>40.6</v>
      </c>
      <c r="H371" t="s">
        <v>487</v>
      </c>
    </row>
    <row r="372" spans="1:8" x14ac:dyDescent="0.3">
      <c r="A372" t="s">
        <v>217</v>
      </c>
      <c r="B372">
        <v>308.7</v>
      </c>
      <c r="C372">
        <v>0.67647000000000002</v>
      </c>
      <c r="D372">
        <v>-0.56364000000000003</v>
      </c>
      <c r="E372">
        <v>2.2608000000000001</v>
      </c>
      <c r="F372">
        <v>8.9</v>
      </c>
      <c r="G372">
        <v>41.9</v>
      </c>
      <c r="H372" t="s">
        <v>487</v>
      </c>
    </row>
    <row r="373" spans="1:8" x14ac:dyDescent="0.3">
      <c r="A373" t="s">
        <v>218</v>
      </c>
      <c r="B373">
        <v>321.60000000000002</v>
      </c>
      <c r="C373">
        <v>0.70745000000000002</v>
      </c>
      <c r="D373">
        <v>-0.54242000000000001</v>
      </c>
      <c r="E373">
        <v>2.3346</v>
      </c>
      <c r="F373">
        <v>8.8000000000000007</v>
      </c>
      <c r="G373">
        <v>43.5</v>
      </c>
      <c r="H373" t="s">
        <v>487</v>
      </c>
    </row>
    <row r="374" spans="1:8" x14ac:dyDescent="0.3">
      <c r="A374" t="s">
        <v>219</v>
      </c>
      <c r="B374">
        <v>299.8</v>
      </c>
      <c r="C374">
        <v>1.0027999999999999</v>
      </c>
      <c r="D374">
        <v>-1.2081999999999999</v>
      </c>
      <c r="E374">
        <v>2.6606999999999998</v>
      </c>
      <c r="F374">
        <v>8</v>
      </c>
      <c r="G374">
        <v>42.4</v>
      </c>
      <c r="H374" t="s">
        <v>487</v>
      </c>
    </row>
    <row r="375" spans="1:8" x14ac:dyDescent="0.3">
      <c r="A375" t="s">
        <v>360</v>
      </c>
      <c r="B375">
        <v>255.3</v>
      </c>
      <c r="C375">
        <v>0.72826999999999997</v>
      </c>
      <c r="D375">
        <v>-0.89910999999999996</v>
      </c>
      <c r="E375">
        <v>2.0703</v>
      </c>
      <c r="F375">
        <v>9.4</v>
      </c>
      <c r="G375">
        <v>35.1</v>
      </c>
      <c r="H375" t="s">
        <v>487</v>
      </c>
    </row>
    <row r="376" spans="1:8" x14ac:dyDescent="0.3">
      <c r="A376" t="s">
        <v>361</v>
      </c>
      <c r="B376">
        <v>271.3</v>
      </c>
      <c r="C376">
        <v>0.69774999999999998</v>
      </c>
      <c r="D376">
        <v>-0.80547999999999997</v>
      </c>
      <c r="E376">
        <v>2.1471</v>
      </c>
      <c r="F376">
        <v>9.1999999999999993</v>
      </c>
      <c r="G376">
        <v>37.1</v>
      </c>
      <c r="H376" t="s">
        <v>487</v>
      </c>
    </row>
    <row r="377" spans="1:8" x14ac:dyDescent="0.3">
      <c r="A377" t="s">
        <v>362</v>
      </c>
      <c r="B377">
        <v>298</v>
      </c>
      <c r="C377">
        <v>0.71713000000000005</v>
      </c>
      <c r="D377">
        <v>-0.72275</v>
      </c>
      <c r="E377">
        <v>2.2898999999999998</v>
      </c>
      <c r="F377">
        <v>9</v>
      </c>
      <c r="G377">
        <v>40.5</v>
      </c>
      <c r="H377" t="s">
        <v>487</v>
      </c>
    </row>
    <row r="378" spans="1:8" x14ac:dyDescent="0.3">
      <c r="A378" t="s">
        <v>363</v>
      </c>
      <c r="B378">
        <v>308.7</v>
      </c>
      <c r="C378">
        <v>0.75312999999999997</v>
      </c>
      <c r="D378">
        <v>-0.72262999999999999</v>
      </c>
      <c r="E378">
        <v>2.3557999999999999</v>
      </c>
      <c r="F378">
        <v>8.9</v>
      </c>
      <c r="G378">
        <v>41.9</v>
      </c>
      <c r="H378" t="s">
        <v>487</v>
      </c>
    </row>
    <row r="379" spans="1:8" x14ac:dyDescent="0.3">
      <c r="A379" t="s">
        <v>364</v>
      </c>
      <c r="B379">
        <v>321.60000000000002</v>
      </c>
      <c r="C379">
        <v>0.77534999999999998</v>
      </c>
      <c r="D379">
        <v>-0.69164000000000003</v>
      </c>
      <c r="E379">
        <v>2.4275000000000002</v>
      </c>
      <c r="F379">
        <v>8.8000000000000007</v>
      </c>
      <c r="G379">
        <v>43.5</v>
      </c>
      <c r="H379" t="s">
        <v>487</v>
      </c>
    </row>
    <row r="380" spans="1:8" x14ac:dyDescent="0.3">
      <c r="A380" t="s">
        <v>365</v>
      </c>
      <c r="B380">
        <v>321.60000000000002</v>
      </c>
      <c r="C380">
        <v>0.77534999999999998</v>
      </c>
      <c r="D380">
        <v>-0.69164000000000003</v>
      </c>
      <c r="E380">
        <v>2.4275000000000002</v>
      </c>
      <c r="F380">
        <v>8.8000000000000007</v>
      </c>
      <c r="G380">
        <v>43.5</v>
      </c>
      <c r="H380" t="s">
        <v>487</v>
      </c>
    </row>
    <row r="381" spans="1:8" x14ac:dyDescent="0.3">
      <c r="A381" t="s">
        <v>366</v>
      </c>
      <c r="B381">
        <v>321.60000000000002</v>
      </c>
      <c r="C381">
        <v>0.77534999999999998</v>
      </c>
      <c r="D381">
        <v>-0.69164000000000003</v>
      </c>
      <c r="E381">
        <v>2.4275000000000002</v>
      </c>
      <c r="F381">
        <v>8.8000000000000007</v>
      </c>
      <c r="G381">
        <v>43.5</v>
      </c>
      <c r="H381" t="s">
        <v>487</v>
      </c>
    </row>
    <row r="382" spans="1:8" x14ac:dyDescent="0.3">
      <c r="A382" t="s">
        <v>367</v>
      </c>
      <c r="B382">
        <v>341.2</v>
      </c>
      <c r="C382">
        <v>0.88788</v>
      </c>
      <c r="D382">
        <v>-0.72868999999999995</v>
      </c>
      <c r="E382">
        <v>2.5558000000000001</v>
      </c>
      <c r="F382">
        <v>8.8000000000000007</v>
      </c>
      <c r="G382">
        <v>46</v>
      </c>
      <c r="H382" t="s">
        <v>487</v>
      </c>
    </row>
    <row r="383" spans="1:8" x14ac:dyDescent="0.3">
      <c r="A383" t="s">
        <v>368</v>
      </c>
      <c r="B383">
        <v>345.2</v>
      </c>
      <c r="C383">
        <v>0.91383000000000003</v>
      </c>
      <c r="D383">
        <v>-0.73621000000000003</v>
      </c>
      <c r="E383">
        <v>2.5813000000000001</v>
      </c>
      <c r="F383">
        <v>8.8000000000000007</v>
      </c>
      <c r="G383">
        <v>46.5</v>
      </c>
      <c r="H383" t="s">
        <v>487</v>
      </c>
    </row>
    <row r="384" spans="1:8" x14ac:dyDescent="0.3">
      <c r="A384" t="s">
        <v>369</v>
      </c>
      <c r="B384">
        <v>255.3</v>
      </c>
      <c r="C384">
        <v>0.80617000000000005</v>
      </c>
      <c r="D384">
        <v>-0.99190999999999996</v>
      </c>
      <c r="E384">
        <v>2.0731999999999999</v>
      </c>
      <c r="F384">
        <v>9.39</v>
      </c>
      <c r="G384">
        <v>35.5</v>
      </c>
      <c r="H384" t="s">
        <v>487</v>
      </c>
    </row>
    <row r="385" spans="1:8" x14ac:dyDescent="0.3">
      <c r="A385" t="s">
        <v>370</v>
      </c>
      <c r="B385">
        <v>271.3</v>
      </c>
      <c r="C385">
        <v>0.77005999999999997</v>
      </c>
      <c r="D385">
        <v>-0.87849999999999995</v>
      </c>
      <c r="E385">
        <v>2.1383000000000001</v>
      </c>
      <c r="F385">
        <v>9.24</v>
      </c>
      <c r="G385">
        <v>37.5</v>
      </c>
      <c r="H385" t="s">
        <v>487</v>
      </c>
    </row>
    <row r="386" spans="1:8" x14ac:dyDescent="0.3">
      <c r="A386" t="s">
        <v>371</v>
      </c>
      <c r="B386">
        <v>298</v>
      </c>
      <c r="C386">
        <v>0.75005999999999995</v>
      </c>
      <c r="D386">
        <v>-0.72336</v>
      </c>
      <c r="E386">
        <v>2.2522000000000002</v>
      </c>
      <c r="F386">
        <v>9.01</v>
      </c>
      <c r="G386">
        <v>40.9</v>
      </c>
      <c r="H386" t="s">
        <v>487</v>
      </c>
    </row>
    <row r="387" spans="1:8" x14ac:dyDescent="0.3">
      <c r="A387" t="s">
        <v>372</v>
      </c>
      <c r="B387">
        <v>308.7</v>
      </c>
      <c r="C387">
        <v>0.76954</v>
      </c>
      <c r="D387">
        <v>-0.69826999999999995</v>
      </c>
      <c r="E387">
        <v>2.3108</v>
      </c>
      <c r="F387">
        <v>8.92</v>
      </c>
      <c r="G387">
        <v>42.2</v>
      </c>
      <c r="H387" t="s">
        <v>487</v>
      </c>
    </row>
    <row r="388" spans="1:8" x14ac:dyDescent="0.3">
      <c r="A388" t="s">
        <v>373</v>
      </c>
      <c r="B388">
        <v>321.60000000000002</v>
      </c>
      <c r="C388">
        <v>0.78586999999999996</v>
      </c>
      <c r="D388">
        <v>-0.65390000000000004</v>
      </c>
      <c r="E388">
        <v>2.3780000000000001</v>
      </c>
      <c r="F388">
        <v>8.81</v>
      </c>
      <c r="G388">
        <v>43.9</v>
      </c>
      <c r="H388" t="s">
        <v>487</v>
      </c>
    </row>
    <row r="389" spans="1:8" x14ac:dyDescent="0.3">
      <c r="A389" t="s">
        <v>374</v>
      </c>
      <c r="B389">
        <v>321.60000000000002</v>
      </c>
      <c r="C389">
        <v>0.78586999999999996</v>
      </c>
      <c r="D389">
        <v>-0.65390000000000004</v>
      </c>
      <c r="E389">
        <v>2.3780000000000001</v>
      </c>
      <c r="F389">
        <v>8.81</v>
      </c>
      <c r="G389">
        <v>43.9</v>
      </c>
      <c r="H389" t="s">
        <v>487</v>
      </c>
    </row>
    <row r="390" spans="1:8" x14ac:dyDescent="0.3">
      <c r="A390" t="s">
        <v>375</v>
      </c>
      <c r="B390">
        <v>321.60000000000002</v>
      </c>
      <c r="C390">
        <v>0.78586999999999996</v>
      </c>
      <c r="D390">
        <v>-0.65390000000000004</v>
      </c>
      <c r="E390">
        <v>2.3780000000000001</v>
      </c>
      <c r="F390">
        <v>8.81</v>
      </c>
      <c r="G390">
        <v>43.9</v>
      </c>
      <c r="H390" t="s">
        <v>487</v>
      </c>
    </row>
    <row r="391" spans="1:8" x14ac:dyDescent="0.3">
      <c r="A391" t="s">
        <v>376</v>
      </c>
      <c r="B391">
        <v>341.2</v>
      </c>
      <c r="C391">
        <v>0.83104</v>
      </c>
      <c r="D391">
        <v>-0.61234</v>
      </c>
      <c r="E391">
        <v>2.4912000000000001</v>
      </c>
      <c r="F391">
        <v>8.65</v>
      </c>
      <c r="G391">
        <v>46.4</v>
      </c>
      <c r="H391" t="s">
        <v>487</v>
      </c>
    </row>
    <row r="392" spans="1:8" x14ac:dyDescent="0.3">
      <c r="A392" t="s">
        <v>377</v>
      </c>
      <c r="B392">
        <v>345.2</v>
      </c>
      <c r="C392">
        <v>0.82657000000000003</v>
      </c>
      <c r="D392">
        <v>-0.58386000000000005</v>
      </c>
      <c r="E392">
        <v>2.5091000000000001</v>
      </c>
      <c r="F392">
        <v>8.6199999999999992</v>
      </c>
      <c r="G392">
        <v>47</v>
      </c>
      <c r="H392" t="s">
        <v>487</v>
      </c>
    </row>
    <row r="393" spans="1:8" x14ac:dyDescent="0.3">
      <c r="A393" t="s">
        <v>378</v>
      </c>
      <c r="B393">
        <v>349.2</v>
      </c>
      <c r="C393">
        <v>0.83960999999999997</v>
      </c>
      <c r="D393">
        <v>-0.57494000000000001</v>
      </c>
      <c r="E393">
        <v>2.5310999999999999</v>
      </c>
      <c r="F393">
        <v>8.59</v>
      </c>
      <c r="G393">
        <v>47.5</v>
      </c>
      <c r="H393" t="s">
        <v>487</v>
      </c>
    </row>
    <row r="394" spans="1:8" x14ac:dyDescent="0.3">
      <c r="A394" t="s">
        <v>379</v>
      </c>
      <c r="B394">
        <v>349.2</v>
      </c>
      <c r="C394">
        <v>0.83960999999999997</v>
      </c>
      <c r="D394">
        <v>-0.57494000000000001</v>
      </c>
      <c r="E394">
        <v>2.5310999999999999</v>
      </c>
      <c r="F394">
        <v>8.59</v>
      </c>
      <c r="G394">
        <v>47.5</v>
      </c>
      <c r="H394" t="s">
        <v>487</v>
      </c>
    </row>
    <row r="395" spans="1:8" x14ac:dyDescent="0.3">
      <c r="A395" t="s">
        <v>220</v>
      </c>
      <c r="B395">
        <v>299.8</v>
      </c>
      <c r="C395">
        <v>1.0027999999999999</v>
      </c>
      <c r="D395">
        <v>-1.2081999999999999</v>
      </c>
      <c r="E395">
        <v>2.6606999999999998</v>
      </c>
      <c r="F395">
        <v>8</v>
      </c>
      <c r="G395">
        <v>42.4</v>
      </c>
      <c r="H395" t="s">
        <v>487</v>
      </c>
    </row>
    <row r="396" spans="1:8" x14ac:dyDescent="0.3">
      <c r="A396" t="s">
        <v>380</v>
      </c>
      <c r="B396">
        <v>299.81</v>
      </c>
      <c r="C396">
        <v>0.73270999999999997</v>
      </c>
      <c r="D396">
        <v>-0.61634999999999995</v>
      </c>
      <c r="E396">
        <v>2.3435000000000001</v>
      </c>
      <c r="F396">
        <v>8.0299999999999994</v>
      </c>
      <c r="G396">
        <v>43.55</v>
      </c>
      <c r="H396" t="s">
        <v>487</v>
      </c>
    </row>
    <row r="397" spans="1:8" x14ac:dyDescent="0.3">
      <c r="A397" t="s">
        <v>369</v>
      </c>
      <c r="B397">
        <v>255.3</v>
      </c>
      <c r="C397">
        <v>0.80617000000000005</v>
      </c>
      <c r="D397">
        <v>-0.99190999999999996</v>
      </c>
      <c r="E397">
        <v>2.0731999999999999</v>
      </c>
      <c r="F397">
        <v>9.39</v>
      </c>
      <c r="G397">
        <v>35.5</v>
      </c>
      <c r="H397" t="s">
        <v>487</v>
      </c>
    </row>
    <row r="398" spans="1:8" x14ac:dyDescent="0.3">
      <c r="A398" t="s">
        <v>370</v>
      </c>
      <c r="B398">
        <v>271.3</v>
      </c>
      <c r="C398">
        <v>0.77005999999999997</v>
      </c>
      <c r="D398">
        <v>-0.87849999999999995</v>
      </c>
      <c r="E398">
        <v>2.1383000000000001</v>
      </c>
      <c r="F398">
        <v>9.24</v>
      </c>
      <c r="G398">
        <v>37.5</v>
      </c>
      <c r="H398" t="s">
        <v>487</v>
      </c>
    </row>
    <row r="399" spans="1:8" x14ac:dyDescent="0.3">
      <c r="A399" t="s">
        <v>371</v>
      </c>
      <c r="B399">
        <v>298</v>
      </c>
      <c r="C399">
        <v>0.75005999999999995</v>
      </c>
      <c r="D399">
        <v>-0.72336</v>
      </c>
      <c r="E399">
        <v>2.2522000000000002</v>
      </c>
      <c r="F399">
        <v>9.01</v>
      </c>
      <c r="G399">
        <v>40.9</v>
      </c>
      <c r="H399" t="s">
        <v>487</v>
      </c>
    </row>
    <row r="400" spans="1:8" x14ac:dyDescent="0.3">
      <c r="A400" t="s">
        <v>372</v>
      </c>
      <c r="B400">
        <v>308.7</v>
      </c>
      <c r="C400">
        <v>0.76954</v>
      </c>
      <c r="D400">
        <v>-0.69826999999999995</v>
      </c>
      <c r="E400">
        <v>2.3108</v>
      </c>
      <c r="F400">
        <v>8.92</v>
      </c>
      <c r="G400">
        <v>42.2</v>
      </c>
      <c r="H400" t="s">
        <v>487</v>
      </c>
    </row>
    <row r="401" spans="1:8" x14ac:dyDescent="0.3">
      <c r="A401" t="s">
        <v>373</v>
      </c>
      <c r="B401">
        <v>321.60000000000002</v>
      </c>
      <c r="C401">
        <v>0.78586999999999996</v>
      </c>
      <c r="D401">
        <v>-0.65390000000000004</v>
      </c>
      <c r="E401">
        <v>2.3780000000000001</v>
      </c>
      <c r="F401">
        <v>8.81</v>
      </c>
      <c r="G401">
        <v>43.9</v>
      </c>
      <c r="H401" t="s">
        <v>487</v>
      </c>
    </row>
    <row r="402" spans="1:8" x14ac:dyDescent="0.3">
      <c r="A402" t="s">
        <v>374</v>
      </c>
      <c r="B402">
        <v>321.60000000000002</v>
      </c>
      <c r="C402">
        <v>0.78586999999999996</v>
      </c>
      <c r="D402">
        <v>-0.65390000000000004</v>
      </c>
      <c r="E402">
        <v>2.3780000000000001</v>
      </c>
      <c r="F402">
        <v>8.81</v>
      </c>
      <c r="G402">
        <v>43.9</v>
      </c>
      <c r="H402" t="s">
        <v>487</v>
      </c>
    </row>
    <row r="403" spans="1:8" x14ac:dyDescent="0.3">
      <c r="A403" t="s">
        <v>375</v>
      </c>
      <c r="B403">
        <v>321.60000000000002</v>
      </c>
      <c r="C403">
        <v>0.78586999999999996</v>
      </c>
      <c r="D403">
        <v>-0.65390000000000004</v>
      </c>
      <c r="E403">
        <v>2.3780000000000001</v>
      </c>
      <c r="F403">
        <v>8.81</v>
      </c>
      <c r="G403">
        <v>43.9</v>
      </c>
      <c r="H403" t="s">
        <v>487</v>
      </c>
    </row>
    <row r="404" spans="1:8" x14ac:dyDescent="0.3">
      <c r="A404" t="s">
        <v>376</v>
      </c>
      <c r="B404">
        <v>341.2</v>
      </c>
      <c r="C404">
        <v>0.83104</v>
      </c>
      <c r="D404">
        <v>-0.61234</v>
      </c>
      <c r="E404">
        <v>2.4912000000000001</v>
      </c>
      <c r="F404">
        <v>8.65</v>
      </c>
      <c r="G404">
        <v>46.4</v>
      </c>
      <c r="H404" t="s">
        <v>487</v>
      </c>
    </row>
    <row r="405" spans="1:8" x14ac:dyDescent="0.3">
      <c r="A405" t="s">
        <v>377</v>
      </c>
      <c r="B405">
        <v>345.2</v>
      </c>
      <c r="C405">
        <v>0.82657000000000003</v>
      </c>
      <c r="D405">
        <v>-0.58386000000000005</v>
      </c>
      <c r="E405">
        <v>2.5091000000000001</v>
      </c>
      <c r="F405">
        <v>8.6199999999999992</v>
      </c>
      <c r="G405">
        <v>47</v>
      </c>
      <c r="H405" t="s">
        <v>487</v>
      </c>
    </row>
    <row r="406" spans="1:8" x14ac:dyDescent="0.3">
      <c r="A406" t="s">
        <v>378</v>
      </c>
      <c r="B406">
        <v>349.2</v>
      </c>
      <c r="C406">
        <v>0.83960999999999997</v>
      </c>
      <c r="D406">
        <v>-0.57494000000000001</v>
      </c>
      <c r="E406">
        <v>2.5310999999999999</v>
      </c>
      <c r="F406">
        <v>8.59</v>
      </c>
      <c r="G406">
        <v>47.5</v>
      </c>
      <c r="H406" t="s">
        <v>487</v>
      </c>
    </row>
    <row r="407" spans="1:8" x14ac:dyDescent="0.3">
      <c r="A407" t="s">
        <v>379</v>
      </c>
      <c r="B407">
        <v>349.2</v>
      </c>
      <c r="C407">
        <v>0.83960999999999997</v>
      </c>
      <c r="D407">
        <v>-0.57494000000000001</v>
      </c>
      <c r="E407">
        <v>2.5310999999999999</v>
      </c>
      <c r="F407">
        <v>8.59</v>
      </c>
      <c r="G407">
        <v>47.5</v>
      </c>
      <c r="H407" t="s">
        <v>487</v>
      </c>
    </row>
    <row r="408" spans="1:8" x14ac:dyDescent="0.3">
      <c r="A408" t="s">
        <v>380</v>
      </c>
      <c r="B408">
        <v>299.81</v>
      </c>
      <c r="C408">
        <v>0.73270999999999997</v>
      </c>
      <c r="D408">
        <v>-0.61634999999999995</v>
      </c>
      <c r="E408">
        <v>2.3435000000000001</v>
      </c>
      <c r="F408">
        <v>8.0299999999999994</v>
      </c>
      <c r="G408">
        <v>43.55</v>
      </c>
      <c r="H408" t="s">
        <v>487</v>
      </c>
    </row>
    <row r="409" spans="1:8" x14ac:dyDescent="0.3">
      <c r="A409" t="s">
        <v>369</v>
      </c>
      <c r="B409">
        <v>255.3</v>
      </c>
      <c r="C409">
        <v>0.80617000000000005</v>
      </c>
      <c r="D409">
        <v>-0.99190999999999996</v>
      </c>
      <c r="E409">
        <v>2.0731999999999999</v>
      </c>
      <c r="F409">
        <v>9.39</v>
      </c>
      <c r="G409">
        <v>35.5</v>
      </c>
      <c r="H409" t="s">
        <v>487</v>
      </c>
    </row>
    <row r="410" spans="1:8" x14ac:dyDescent="0.3">
      <c r="A410" t="s">
        <v>370</v>
      </c>
      <c r="B410">
        <v>271.3</v>
      </c>
      <c r="C410">
        <v>0.77005999999999997</v>
      </c>
      <c r="D410">
        <v>-0.87849999999999995</v>
      </c>
      <c r="E410">
        <v>2.1383000000000001</v>
      </c>
      <c r="F410">
        <v>9.24</v>
      </c>
      <c r="G410">
        <v>37.5</v>
      </c>
      <c r="H410" t="s">
        <v>487</v>
      </c>
    </row>
    <row r="411" spans="1:8" x14ac:dyDescent="0.3">
      <c r="A411" t="s">
        <v>371</v>
      </c>
      <c r="B411">
        <v>298</v>
      </c>
      <c r="C411">
        <v>0.75005999999999995</v>
      </c>
      <c r="D411">
        <v>-0.72336</v>
      </c>
      <c r="E411">
        <v>2.2522000000000002</v>
      </c>
      <c r="F411">
        <v>9.01</v>
      </c>
      <c r="G411">
        <v>40.9</v>
      </c>
      <c r="H411" t="s">
        <v>487</v>
      </c>
    </row>
    <row r="412" spans="1:8" x14ac:dyDescent="0.3">
      <c r="A412" t="s">
        <v>372</v>
      </c>
      <c r="B412">
        <v>308.7</v>
      </c>
      <c r="C412">
        <v>0.76954</v>
      </c>
      <c r="D412">
        <v>-0.69826999999999995</v>
      </c>
      <c r="E412">
        <v>2.3108</v>
      </c>
      <c r="F412">
        <v>8.92</v>
      </c>
      <c r="G412">
        <v>42.2</v>
      </c>
      <c r="H412" t="s">
        <v>487</v>
      </c>
    </row>
    <row r="413" spans="1:8" x14ac:dyDescent="0.3">
      <c r="A413" t="s">
        <v>373</v>
      </c>
      <c r="B413">
        <v>321.60000000000002</v>
      </c>
      <c r="C413">
        <v>0.78586999999999996</v>
      </c>
      <c r="D413">
        <v>-0.65390000000000004</v>
      </c>
      <c r="E413">
        <v>2.3780000000000001</v>
      </c>
      <c r="F413">
        <v>8.81</v>
      </c>
      <c r="G413">
        <v>43.9</v>
      </c>
      <c r="H413" t="s">
        <v>487</v>
      </c>
    </row>
    <row r="414" spans="1:8" x14ac:dyDescent="0.3">
      <c r="A414" t="s">
        <v>374</v>
      </c>
      <c r="B414">
        <v>321.60000000000002</v>
      </c>
      <c r="C414">
        <v>0.78586999999999996</v>
      </c>
      <c r="D414">
        <v>-0.65390000000000004</v>
      </c>
      <c r="E414">
        <v>2.3780000000000001</v>
      </c>
      <c r="F414">
        <v>8.81</v>
      </c>
      <c r="G414">
        <v>43.9</v>
      </c>
      <c r="H414" t="s">
        <v>487</v>
      </c>
    </row>
    <row r="415" spans="1:8" x14ac:dyDescent="0.3">
      <c r="A415" t="s">
        <v>375</v>
      </c>
      <c r="B415">
        <v>321.60000000000002</v>
      </c>
      <c r="C415">
        <v>0.78586999999999996</v>
      </c>
      <c r="D415">
        <v>-0.65390000000000004</v>
      </c>
      <c r="E415">
        <v>2.3780000000000001</v>
      </c>
      <c r="F415">
        <v>8.81</v>
      </c>
      <c r="G415">
        <v>43.9</v>
      </c>
      <c r="H415" t="s">
        <v>487</v>
      </c>
    </row>
    <row r="416" spans="1:8" x14ac:dyDescent="0.3">
      <c r="A416" t="s">
        <v>376</v>
      </c>
      <c r="B416">
        <v>341.2</v>
      </c>
      <c r="C416">
        <v>0.83104</v>
      </c>
      <c r="D416">
        <v>-0.61234</v>
      </c>
      <c r="E416">
        <v>2.4912000000000001</v>
      </c>
      <c r="F416">
        <v>8.65</v>
      </c>
      <c r="G416">
        <v>46.4</v>
      </c>
      <c r="H416" t="s">
        <v>487</v>
      </c>
    </row>
    <row r="417" spans="1:8" x14ac:dyDescent="0.3">
      <c r="A417" t="s">
        <v>377</v>
      </c>
      <c r="B417">
        <v>345.2</v>
      </c>
      <c r="C417">
        <v>0.82657000000000003</v>
      </c>
      <c r="D417">
        <v>-0.58386000000000005</v>
      </c>
      <c r="E417">
        <v>2.5091000000000001</v>
      </c>
      <c r="F417">
        <v>8.6199999999999992</v>
      </c>
      <c r="G417">
        <v>47</v>
      </c>
      <c r="H417" t="s">
        <v>487</v>
      </c>
    </row>
    <row r="418" spans="1:8" x14ac:dyDescent="0.3">
      <c r="A418" t="s">
        <v>378</v>
      </c>
      <c r="B418">
        <v>349.2</v>
      </c>
      <c r="C418">
        <v>0.83960999999999997</v>
      </c>
      <c r="D418">
        <v>-0.57494000000000001</v>
      </c>
      <c r="E418">
        <v>2.5310999999999999</v>
      </c>
      <c r="F418">
        <v>8.59</v>
      </c>
      <c r="G418">
        <v>47.5</v>
      </c>
      <c r="H418" t="s">
        <v>487</v>
      </c>
    </row>
    <row r="419" spans="1:8" x14ac:dyDescent="0.3">
      <c r="A419" t="s">
        <v>379</v>
      </c>
      <c r="B419">
        <v>349.2</v>
      </c>
      <c r="C419">
        <v>0.83960999999999997</v>
      </c>
      <c r="D419">
        <v>-0.57494000000000001</v>
      </c>
      <c r="E419">
        <v>2.5310999999999999</v>
      </c>
      <c r="F419">
        <v>8.59</v>
      </c>
      <c r="G419">
        <v>47.5</v>
      </c>
      <c r="H419" t="s">
        <v>487</v>
      </c>
    </row>
    <row r="420" spans="1:8" x14ac:dyDescent="0.3">
      <c r="A420" t="s">
        <v>380</v>
      </c>
      <c r="B420">
        <v>299.81</v>
      </c>
      <c r="C420">
        <v>0.73270999999999997</v>
      </c>
      <c r="D420">
        <v>-0.61634999999999995</v>
      </c>
      <c r="E420">
        <v>2.3435000000000001</v>
      </c>
      <c r="F420">
        <v>8.0299999999999994</v>
      </c>
      <c r="G420">
        <v>43.55</v>
      </c>
      <c r="H420" t="s">
        <v>487</v>
      </c>
    </row>
    <row r="421" spans="1:8" x14ac:dyDescent="0.3">
      <c r="A421" t="s">
        <v>221</v>
      </c>
      <c r="B421">
        <v>84.159899999999993</v>
      </c>
      <c r="C421">
        <v>0.37412000000000001</v>
      </c>
      <c r="D421">
        <v>-0.46201999999999999</v>
      </c>
      <c r="E421">
        <v>0.89124999999999999</v>
      </c>
      <c r="F421">
        <v>5.8932000000000002</v>
      </c>
      <c r="G421">
        <v>41.398099999999999</v>
      </c>
      <c r="H421" t="s">
        <v>487</v>
      </c>
    </row>
    <row r="422" spans="1:8" x14ac:dyDescent="0.3">
      <c r="A422" t="s">
        <v>222</v>
      </c>
      <c r="B422">
        <v>30.62</v>
      </c>
      <c r="C422">
        <v>0.24024000000000001</v>
      </c>
      <c r="D422">
        <v>-0.34599999999999997</v>
      </c>
      <c r="E422">
        <v>0.45489000000000002</v>
      </c>
      <c r="F422">
        <v>4.2</v>
      </c>
      <c r="G422">
        <v>21.95</v>
      </c>
      <c r="H422" t="s">
        <v>480</v>
      </c>
    </row>
    <row r="423" spans="1:8" x14ac:dyDescent="0.3">
      <c r="A423" t="s">
        <v>464</v>
      </c>
      <c r="B423">
        <v>30.62</v>
      </c>
      <c r="C423">
        <v>0.24024000000000001</v>
      </c>
      <c r="D423">
        <v>-0.34599999999999997</v>
      </c>
      <c r="E423">
        <v>0.45489000000000002</v>
      </c>
      <c r="F423">
        <v>4.2</v>
      </c>
      <c r="G423">
        <v>21.95</v>
      </c>
      <c r="H423" t="s">
        <v>480</v>
      </c>
    </row>
    <row r="424" spans="1:8" x14ac:dyDescent="0.3">
      <c r="A424" t="s">
        <v>464</v>
      </c>
      <c r="B424">
        <v>30.62</v>
      </c>
      <c r="C424">
        <v>0.24024000000000001</v>
      </c>
      <c r="D424">
        <v>-0.34599999999999997</v>
      </c>
      <c r="E424">
        <v>0.45489000000000002</v>
      </c>
      <c r="F424">
        <v>4.2</v>
      </c>
      <c r="G424">
        <v>21.95</v>
      </c>
      <c r="H424" t="s">
        <v>480</v>
      </c>
    </row>
    <row r="425" spans="1:8" x14ac:dyDescent="0.3">
      <c r="A425" t="s">
        <v>465</v>
      </c>
      <c r="B425">
        <v>32.86</v>
      </c>
      <c r="C425">
        <v>0.22523000000000001</v>
      </c>
      <c r="D425">
        <v>-0.30653999999999998</v>
      </c>
      <c r="E425">
        <v>0.45551999999999998</v>
      </c>
      <c r="F425">
        <v>4.2</v>
      </c>
      <c r="G425">
        <v>22.58</v>
      </c>
      <c r="H425" t="s">
        <v>480</v>
      </c>
    </row>
    <row r="426" spans="1:8" x14ac:dyDescent="0.3">
      <c r="A426" t="s">
        <v>465</v>
      </c>
      <c r="B426">
        <v>32.86</v>
      </c>
      <c r="C426">
        <v>0.22523000000000001</v>
      </c>
      <c r="D426">
        <v>-0.30653999999999998</v>
      </c>
      <c r="E426">
        <v>0.45551999999999998</v>
      </c>
      <c r="F426">
        <v>4.2</v>
      </c>
      <c r="G426">
        <v>22.58</v>
      </c>
      <c r="H426" t="s">
        <v>480</v>
      </c>
    </row>
    <row r="427" spans="1:8" x14ac:dyDescent="0.3">
      <c r="A427" t="s">
        <v>466</v>
      </c>
      <c r="B427">
        <v>33</v>
      </c>
      <c r="C427">
        <v>0.21471999999999999</v>
      </c>
      <c r="D427">
        <v>-0.29004999999999997</v>
      </c>
      <c r="E427">
        <v>0.45046000000000003</v>
      </c>
      <c r="F427">
        <v>4.2</v>
      </c>
      <c r="G427">
        <v>22.88</v>
      </c>
      <c r="H427" t="s">
        <v>480</v>
      </c>
    </row>
    <row r="428" spans="1:8" x14ac:dyDescent="0.3">
      <c r="A428" t="s">
        <v>467</v>
      </c>
      <c r="B428">
        <v>29.4</v>
      </c>
      <c r="C428">
        <v>0.23357</v>
      </c>
      <c r="D428">
        <v>-0.34537000000000001</v>
      </c>
      <c r="E428">
        <v>0.43409999999999999</v>
      </c>
      <c r="F428">
        <v>4.2</v>
      </c>
      <c r="G428">
        <v>21.05</v>
      </c>
      <c r="H428" t="s">
        <v>480</v>
      </c>
    </row>
    <row r="429" spans="1:8" x14ac:dyDescent="0.3">
      <c r="A429" t="s">
        <v>468</v>
      </c>
      <c r="B429">
        <v>31.61</v>
      </c>
      <c r="C429">
        <v>0.23952999999999999</v>
      </c>
      <c r="D429">
        <v>-0.33554</v>
      </c>
      <c r="E429">
        <v>0.44730999999999999</v>
      </c>
      <c r="F429">
        <v>4.2</v>
      </c>
      <c r="G429">
        <v>22.3</v>
      </c>
      <c r="H429" t="s">
        <v>480</v>
      </c>
    </row>
    <row r="430" spans="1:8" x14ac:dyDescent="0.3">
      <c r="A430" t="s">
        <v>469</v>
      </c>
      <c r="B430">
        <v>33.83</v>
      </c>
      <c r="C430">
        <v>0.23843</v>
      </c>
      <c r="D430">
        <v>-0.32096000000000002</v>
      </c>
      <c r="E430">
        <v>0.46281</v>
      </c>
      <c r="F430">
        <v>4.2</v>
      </c>
      <c r="G430">
        <v>23.57</v>
      </c>
      <c r="H430" t="s">
        <v>480</v>
      </c>
    </row>
    <row r="431" spans="1:8" x14ac:dyDescent="0.3">
      <c r="A431" t="s">
        <v>470</v>
      </c>
      <c r="B431">
        <v>34.03</v>
      </c>
      <c r="C431">
        <v>0.21134</v>
      </c>
      <c r="D431">
        <v>-0.27615000000000001</v>
      </c>
      <c r="E431">
        <v>0.45291999999999999</v>
      </c>
      <c r="F431">
        <v>4.2</v>
      </c>
      <c r="G431">
        <v>23.29</v>
      </c>
      <c r="H431" t="s">
        <v>480</v>
      </c>
    </row>
    <row r="432" spans="1:8" x14ac:dyDescent="0.3">
      <c r="A432" t="s">
        <v>471</v>
      </c>
      <c r="B432">
        <v>33</v>
      </c>
      <c r="C432">
        <v>0.21471999999999999</v>
      </c>
      <c r="D432">
        <v>-0.29004999999999997</v>
      </c>
      <c r="E432">
        <v>0.45046000000000003</v>
      </c>
      <c r="F432">
        <v>4.2</v>
      </c>
      <c r="G432">
        <v>22.88</v>
      </c>
      <c r="H432" t="s">
        <v>480</v>
      </c>
    </row>
    <row r="433" spans="1:8" x14ac:dyDescent="0.3">
      <c r="A433" t="s">
        <v>472</v>
      </c>
      <c r="B433">
        <v>32.86</v>
      </c>
      <c r="C433">
        <v>0.22523000000000001</v>
      </c>
      <c r="D433">
        <v>-0.30653999999999998</v>
      </c>
      <c r="E433">
        <v>0.45551999999999998</v>
      </c>
      <c r="F433">
        <v>4.2</v>
      </c>
      <c r="G433">
        <v>22.58</v>
      </c>
      <c r="H433" t="s">
        <v>480</v>
      </c>
    </row>
    <row r="434" spans="1:8" x14ac:dyDescent="0.3">
      <c r="A434" t="s">
        <v>473</v>
      </c>
      <c r="B434">
        <v>34.03</v>
      </c>
      <c r="C434">
        <v>0.21134</v>
      </c>
      <c r="D434">
        <v>-0.27615000000000001</v>
      </c>
      <c r="E434">
        <v>0.45291999999999999</v>
      </c>
      <c r="F434">
        <v>4.2</v>
      </c>
      <c r="G434">
        <v>23.29</v>
      </c>
      <c r="H434" t="s">
        <v>480</v>
      </c>
    </row>
    <row r="435" spans="1:8" x14ac:dyDescent="0.3">
      <c r="A435" t="s">
        <v>474</v>
      </c>
      <c r="B435">
        <v>29.4</v>
      </c>
      <c r="C435">
        <v>0.23357</v>
      </c>
      <c r="D435">
        <v>-0.34537000000000001</v>
      </c>
      <c r="E435">
        <v>0.43409999999999999</v>
      </c>
      <c r="F435">
        <v>4.2</v>
      </c>
      <c r="G435">
        <v>21.05</v>
      </c>
      <c r="H435" t="s">
        <v>480</v>
      </c>
    </row>
    <row r="436" spans="1:8" x14ac:dyDescent="0.3">
      <c r="A436" t="s">
        <v>475</v>
      </c>
      <c r="B436">
        <v>31.61</v>
      </c>
      <c r="C436">
        <v>0.23952999999999999</v>
      </c>
      <c r="D436">
        <v>-0.33554</v>
      </c>
      <c r="E436">
        <v>0.44730999999999999</v>
      </c>
      <c r="F436">
        <v>4.2</v>
      </c>
      <c r="G436">
        <v>22.3</v>
      </c>
      <c r="H436" t="s">
        <v>480</v>
      </c>
    </row>
    <row r="437" spans="1:8" x14ac:dyDescent="0.3">
      <c r="A437" t="s">
        <v>476</v>
      </c>
      <c r="B437">
        <v>33.83</v>
      </c>
      <c r="C437">
        <v>0.23843</v>
      </c>
      <c r="D437">
        <v>-0.32096000000000002</v>
      </c>
      <c r="E437">
        <v>0.46281</v>
      </c>
      <c r="F437">
        <v>4.2</v>
      </c>
      <c r="G437">
        <v>23.57</v>
      </c>
      <c r="H437" t="s">
        <v>480</v>
      </c>
    </row>
    <row r="438" spans="1:8" x14ac:dyDescent="0.3">
      <c r="A438" t="s">
        <v>223</v>
      </c>
      <c r="B438">
        <v>111.2</v>
      </c>
      <c r="C438">
        <v>0.57887999999999995</v>
      </c>
      <c r="D438">
        <v>-0.81644000000000005</v>
      </c>
      <c r="E438">
        <v>1.3545</v>
      </c>
      <c r="F438">
        <v>5.3</v>
      </c>
      <c r="G438">
        <v>29.8</v>
      </c>
      <c r="H438" t="s">
        <v>488</v>
      </c>
    </row>
    <row r="439" spans="1:8" x14ac:dyDescent="0.3">
      <c r="A439" t="s">
        <v>224</v>
      </c>
      <c r="B439">
        <v>102.66</v>
      </c>
      <c r="C439">
        <v>0.54203999999999997</v>
      </c>
      <c r="D439">
        <v>-0.85919000000000001</v>
      </c>
      <c r="E439">
        <v>1.2919</v>
      </c>
      <c r="F439">
        <v>4.88</v>
      </c>
      <c r="G439">
        <v>25.6</v>
      </c>
      <c r="H439" t="s">
        <v>488</v>
      </c>
    </row>
    <row r="440" spans="1:8" x14ac:dyDescent="0.3">
      <c r="A440" t="s">
        <v>224</v>
      </c>
      <c r="B440">
        <v>102.5</v>
      </c>
      <c r="C440">
        <v>0.63849</v>
      </c>
      <c r="D440">
        <v>-0.99824999999999997</v>
      </c>
      <c r="E440">
        <v>1.3357000000000001</v>
      </c>
      <c r="F440">
        <v>4.9000000000000004</v>
      </c>
      <c r="G440">
        <v>25.7</v>
      </c>
      <c r="H440" t="s">
        <v>488</v>
      </c>
    </row>
    <row r="441" spans="1:8" x14ac:dyDescent="0.3">
      <c r="A441" t="s">
        <v>225</v>
      </c>
      <c r="B441">
        <v>109.06</v>
      </c>
      <c r="C441">
        <v>0.63766</v>
      </c>
      <c r="D441">
        <v>-0.96291000000000004</v>
      </c>
      <c r="E441">
        <v>1.371</v>
      </c>
      <c r="F441">
        <v>4.8099999999999996</v>
      </c>
      <c r="G441">
        <v>26.9</v>
      </c>
      <c r="H441" t="s">
        <v>488</v>
      </c>
    </row>
    <row r="442" spans="1:8" x14ac:dyDescent="0.3">
      <c r="A442" t="s">
        <v>225</v>
      </c>
      <c r="B442">
        <v>108.9</v>
      </c>
      <c r="C442">
        <v>0.68508000000000002</v>
      </c>
      <c r="D442">
        <v>-1.0346</v>
      </c>
      <c r="E442">
        <v>1.3944000000000001</v>
      </c>
      <c r="F442">
        <v>4.8</v>
      </c>
      <c r="G442">
        <v>27</v>
      </c>
      <c r="H442" t="s">
        <v>488</v>
      </c>
    </row>
    <row r="443" spans="1:8" x14ac:dyDescent="0.3">
      <c r="A443" t="s">
        <v>226</v>
      </c>
      <c r="B443">
        <v>111.2</v>
      </c>
      <c r="C443">
        <v>0.55842999999999998</v>
      </c>
      <c r="D443">
        <v>-0.81698999999999999</v>
      </c>
      <c r="E443">
        <v>1.3163</v>
      </c>
      <c r="F443">
        <v>4.82</v>
      </c>
      <c r="G443">
        <v>27.2</v>
      </c>
      <c r="H443" t="s">
        <v>488</v>
      </c>
    </row>
    <row r="444" spans="1:8" x14ac:dyDescent="0.3">
      <c r="A444" t="s">
        <v>227</v>
      </c>
      <c r="B444">
        <v>111.2</v>
      </c>
      <c r="C444">
        <v>0.55842999999999998</v>
      </c>
      <c r="D444">
        <v>-0.81698999999999999</v>
      </c>
      <c r="E444">
        <v>1.3163</v>
      </c>
      <c r="F444">
        <v>4.82</v>
      </c>
      <c r="G444">
        <v>27.2</v>
      </c>
      <c r="H444" t="s">
        <v>488</v>
      </c>
    </row>
    <row r="445" spans="1:8" x14ac:dyDescent="0.3">
      <c r="A445" t="s">
        <v>227</v>
      </c>
      <c r="B445">
        <v>110.3</v>
      </c>
      <c r="C445">
        <v>0.70462999999999998</v>
      </c>
      <c r="D445">
        <v>-1.0571999999999999</v>
      </c>
      <c r="E445">
        <v>1.4064000000000001</v>
      </c>
      <c r="F445">
        <v>4.8</v>
      </c>
      <c r="G445">
        <v>27.1</v>
      </c>
      <c r="H445" t="s">
        <v>488</v>
      </c>
    </row>
    <row r="446" spans="1:8" x14ac:dyDescent="0.3">
      <c r="A446" t="s">
        <v>460</v>
      </c>
      <c r="B446">
        <v>110.3</v>
      </c>
      <c r="C446">
        <v>0.70462999999999998</v>
      </c>
      <c r="D446">
        <v>-1.0571999999999999</v>
      </c>
      <c r="E446">
        <v>1.4064000000000001</v>
      </c>
      <c r="F446">
        <v>4.8</v>
      </c>
      <c r="G446">
        <v>27.1</v>
      </c>
      <c r="H446" t="s">
        <v>488</v>
      </c>
    </row>
    <row r="447" spans="1:8" x14ac:dyDescent="0.3">
      <c r="A447" t="s">
        <v>459</v>
      </c>
      <c r="B447">
        <v>110.3</v>
      </c>
      <c r="C447">
        <v>0.70462999999999998</v>
      </c>
      <c r="D447">
        <v>-1.0571999999999999</v>
      </c>
      <c r="E447">
        <v>1.4064000000000001</v>
      </c>
      <c r="F447">
        <v>4.8</v>
      </c>
      <c r="G447">
        <v>27.1</v>
      </c>
      <c r="H447" t="s">
        <v>488</v>
      </c>
    </row>
    <row r="448" spans="1:8" x14ac:dyDescent="0.3">
      <c r="A448" t="s">
        <v>228</v>
      </c>
      <c r="B448">
        <v>111.2</v>
      </c>
      <c r="C448">
        <v>0.55842999999999998</v>
      </c>
      <c r="D448">
        <v>-0.81698999999999999</v>
      </c>
      <c r="E448">
        <v>1.3163</v>
      </c>
      <c r="F448">
        <v>4.82</v>
      </c>
      <c r="G448">
        <v>27.2</v>
      </c>
      <c r="H448" t="s">
        <v>488</v>
      </c>
    </row>
    <row r="449" spans="1:8" x14ac:dyDescent="0.3">
      <c r="A449" t="s">
        <v>229</v>
      </c>
      <c r="B449">
        <v>111.2</v>
      </c>
      <c r="C449">
        <v>0.55842999999999998</v>
      </c>
      <c r="D449">
        <v>-0.81698999999999999</v>
      </c>
      <c r="E449">
        <v>1.3163</v>
      </c>
      <c r="F449">
        <v>4.82</v>
      </c>
      <c r="G449">
        <v>27.2</v>
      </c>
      <c r="H449" t="s">
        <v>488</v>
      </c>
    </row>
    <row r="450" spans="1:8" x14ac:dyDescent="0.3">
      <c r="A450" t="s">
        <v>230</v>
      </c>
      <c r="B450">
        <v>124.5</v>
      </c>
      <c r="C450">
        <v>0.66624000000000005</v>
      </c>
      <c r="D450">
        <v>-0.89183999999999997</v>
      </c>
      <c r="E450">
        <v>1.4391</v>
      </c>
      <c r="F450">
        <v>4.66</v>
      </c>
      <c r="G450">
        <v>30</v>
      </c>
      <c r="H450" t="s">
        <v>488</v>
      </c>
    </row>
    <row r="451" spans="1:8" x14ac:dyDescent="0.3">
      <c r="A451" t="s">
        <v>231</v>
      </c>
      <c r="B451">
        <v>133.4</v>
      </c>
      <c r="C451">
        <v>0.85633000000000004</v>
      </c>
      <c r="D451">
        <v>-1.073</v>
      </c>
      <c r="E451">
        <v>1.5518000000000001</v>
      </c>
      <c r="F451">
        <v>4.54</v>
      </c>
      <c r="G451">
        <v>32.1</v>
      </c>
      <c r="H451" t="s">
        <v>488</v>
      </c>
    </row>
    <row r="452" spans="1:8" x14ac:dyDescent="0.3">
      <c r="A452" t="s">
        <v>231</v>
      </c>
      <c r="B452">
        <v>133</v>
      </c>
      <c r="C452">
        <v>0.89403999999999995</v>
      </c>
      <c r="D452">
        <v>-1.1837</v>
      </c>
      <c r="E452">
        <v>1.6191</v>
      </c>
      <c r="F452">
        <v>4.5999999999999996</v>
      </c>
      <c r="G452">
        <v>32</v>
      </c>
      <c r="H452" t="s">
        <v>488</v>
      </c>
    </row>
    <row r="453" spans="1:8" x14ac:dyDescent="0.3">
      <c r="A453" t="s">
        <v>232</v>
      </c>
      <c r="B453">
        <v>140.56</v>
      </c>
      <c r="C453">
        <v>0.88124999999999998</v>
      </c>
      <c r="D453">
        <v>-1.0254000000000001</v>
      </c>
      <c r="E453">
        <v>1.5739000000000001</v>
      </c>
      <c r="F453">
        <v>4.46</v>
      </c>
      <c r="G453">
        <v>33.44</v>
      </c>
      <c r="H453" t="s">
        <v>488</v>
      </c>
    </row>
    <row r="454" spans="1:8" x14ac:dyDescent="0.3">
      <c r="A454" t="s">
        <v>232</v>
      </c>
      <c r="B454">
        <v>140.6</v>
      </c>
      <c r="C454">
        <v>1.1329</v>
      </c>
      <c r="D454">
        <v>-1.4177</v>
      </c>
      <c r="E454">
        <v>1.7218</v>
      </c>
      <c r="F454">
        <v>4.5</v>
      </c>
      <c r="G454">
        <v>33.700000000000003</v>
      </c>
      <c r="H454" t="s">
        <v>488</v>
      </c>
    </row>
    <row r="455" spans="1:8" x14ac:dyDescent="0.3">
      <c r="A455" t="s">
        <v>233</v>
      </c>
      <c r="B455">
        <v>134.80000000000001</v>
      </c>
      <c r="C455">
        <v>0.93323</v>
      </c>
      <c r="D455">
        <v>-1.2433000000000001</v>
      </c>
      <c r="E455">
        <v>1.6433</v>
      </c>
      <c r="F455">
        <v>4.5199999999999996</v>
      </c>
      <c r="G455">
        <v>32.299999999999997</v>
      </c>
      <c r="H455" t="s">
        <v>488</v>
      </c>
    </row>
    <row r="456" spans="1:8" x14ac:dyDescent="0.3">
      <c r="A456" t="s">
        <v>224</v>
      </c>
      <c r="B456">
        <v>102.5</v>
      </c>
      <c r="C456">
        <v>0.63849</v>
      </c>
      <c r="D456">
        <v>-0.99824999999999997</v>
      </c>
      <c r="E456">
        <v>1.3357000000000001</v>
      </c>
      <c r="F456">
        <v>4.9000000000000004</v>
      </c>
      <c r="G456">
        <v>25.7</v>
      </c>
      <c r="H456" t="s">
        <v>488</v>
      </c>
    </row>
    <row r="457" spans="1:8" x14ac:dyDescent="0.3">
      <c r="A457" t="s">
        <v>225</v>
      </c>
      <c r="B457">
        <v>108.9</v>
      </c>
      <c r="C457">
        <v>0.68508000000000002</v>
      </c>
      <c r="D457">
        <v>-1.0346</v>
      </c>
      <c r="E457">
        <v>1.3944000000000001</v>
      </c>
      <c r="F457">
        <v>4.8</v>
      </c>
      <c r="G457">
        <v>27</v>
      </c>
      <c r="H457" t="s">
        <v>488</v>
      </c>
    </row>
    <row r="458" spans="1:8" x14ac:dyDescent="0.3">
      <c r="A458" t="s">
        <v>227</v>
      </c>
      <c r="B458">
        <v>110.3</v>
      </c>
      <c r="C458">
        <v>0.70462999999999998</v>
      </c>
      <c r="D458">
        <v>-1.0571999999999999</v>
      </c>
      <c r="E458">
        <v>1.4064000000000001</v>
      </c>
      <c r="F458">
        <v>4.8</v>
      </c>
      <c r="G458">
        <v>27.1</v>
      </c>
      <c r="H458" t="s">
        <v>488</v>
      </c>
    </row>
    <row r="459" spans="1:8" x14ac:dyDescent="0.3">
      <c r="A459" t="s">
        <v>460</v>
      </c>
      <c r="B459">
        <v>110.3</v>
      </c>
      <c r="C459">
        <v>0.70462999999999998</v>
      </c>
      <c r="D459">
        <v>-1.0571999999999999</v>
      </c>
      <c r="E459">
        <v>1.4064000000000001</v>
      </c>
      <c r="F459">
        <v>4.8</v>
      </c>
      <c r="G459">
        <v>27.1</v>
      </c>
      <c r="H459" t="s">
        <v>488</v>
      </c>
    </row>
    <row r="460" spans="1:8" x14ac:dyDescent="0.3">
      <c r="A460" t="s">
        <v>459</v>
      </c>
      <c r="B460">
        <v>110.3</v>
      </c>
      <c r="C460">
        <v>0.70462999999999998</v>
      </c>
      <c r="D460">
        <v>-1.0571999999999999</v>
      </c>
      <c r="E460">
        <v>1.4064000000000001</v>
      </c>
      <c r="F460">
        <v>4.8</v>
      </c>
      <c r="G460">
        <v>27.1</v>
      </c>
      <c r="H460" t="s">
        <v>488</v>
      </c>
    </row>
    <row r="461" spans="1:8" x14ac:dyDescent="0.3">
      <c r="A461" t="s">
        <v>231</v>
      </c>
      <c r="B461">
        <v>133</v>
      </c>
      <c r="C461">
        <v>0.89403999999999995</v>
      </c>
      <c r="D461">
        <v>-1.1837</v>
      </c>
      <c r="E461">
        <v>1.6191</v>
      </c>
      <c r="F461">
        <v>4.5999999999999996</v>
      </c>
      <c r="G461">
        <v>32</v>
      </c>
      <c r="H461" t="s">
        <v>488</v>
      </c>
    </row>
    <row r="462" spans="1:8" x14ac:dyDescent="0.3">
      <c r="A462" t="s">
        <v>232</v>
      </c>
      <c r="B462">
        <v>140.6</v>
      </c>
      <c r="C462">
        <v>1.1329</v>
      </c>
      <c r="D462">
        <v>-1.4177</v>
      </c>
      <c r="E462">
        <v>1.7218</v>
      </c>
      <c r="F462">
        <v>4.5</v>
      </c>
      <c r="G462">
        <v>33.700000000000003</v>
      </c>
      <c r="H462" t="s">
        <v>488</v>
      </c>
    </row>
    <row r="463" spans="1:8" x14ac:dyDescent="0.3">
      <c r="A463" t="s">
        <v>233</v>
      </c>
      <c r="B463">
        <v>134.80000000000001</v>
      </c>
      <c r="C463">
        <v>0.93323</v>
      </c>
      <c r="D463">
        <v>-1.2433000000000001</v>
      </c>
      <c r="E463">
        <v>1.6433</v>
      </c>
      <c r="F463">
        <v>4.5199999999999996</v>
      </c>
      <c r="G463">
        <v>32.299999999999997</v>
      </c>
      <c r="H463" t="s">
        <v>488</v>
      </c>
    </row>
    <row r="464" spans="1:8" x14ac:dyDescent="0.3">
      <c r="A464" t="s">
        <v>231</v>
      </c>
      <c r="B464">
        <v>133</v>
      </c>
      <c r="C464">
        <v>0.89403999999999995</v>
      </c>
      <c r="D464">
        <v>-1.1837</v>
      </c>
      <c r="E464">
        <v>1.6191</v>
      </c>
      <c r="F464">
        <v>4.5999999999999996</v>
      </c>
      <c r="G464">
        <v>32</v>
      </c>
      <c r="H464" t="s">
        <v>488</v>
      </c>
    </row>
    <row r="465" spans="1:8" x14ac:dyDescent="0.3">
      <c r="A465" t="s">
        <v>234</v>
      </c>
      <c r="B465">
        <v>103</v>
      </c>
      <c r="C465">
        <v>5.1665999999999999</v>
      </c>
      <c r="D465">
        <v>-7.0175999999999998</v>
      </c>
      <c r="E465">
        <v>3.6034999999999999</v>
      </c>
      <c r="F465">
        <v>1.24</v>
      </c>
      <c r="G465">
        <v>10.8</v>
      </c>
      <c r="H465" t="s">
        <v>481</v>
      </c>
    </row>
    <row r="466" spans="1:8" x14ac:dyDescent="0.3">
      <c r="A466" t="s">
        <v>234</v>
      </c>
      <c r="B466">
        <v>103</v>
      </c>
      <c r="C466">
        <v>2.7995999999999999</v>
      </c>
      <c r="D466">
        <v>-3.8397000000000001</v>
      </c>
      <c r="E466">
        <v>2.7951000000000001</v>
      </c>
      <c r="F466">
        <v>1.24</v>
      </c>
      <c r="G466">
        <v>10.8</v>
      </c>
      <c r="H466" t="s">
        <v>481</v>
      </c>
    </row>
    <row r="467" spans="1:8" x14ac:dyDescent="0.3">
      <c r="A467" t="s">
        <v>235</v>
      </c>
      <c r="B467">
        <v>127.53</v>
      </c>
      <c r="C467">
        <v>5.1235999999999997</v>
      </c>
      <c r="D467">
        <v>-6.0087000000000002</v>
      </c>
      <c r="E467">
        <v>3.2860999999999998</v>
      </c>
      <c r="F467">
        <v>1.33</v>
      </c>
      <c r="G467">
        <v>13.4</v>
      </c>
      <c r="H467" t="s">
        <v>481</v>
      </c>
    </row>
    <row r="468" spans="1:8" x14ac:dyDescent="0.3">
      <c r="A468" t="s">
        <v>236</v>
      </c>
      <c r="B468">
        <v>130.47</v>
      </c>
      <c r="C468">
        <v>1.0438000000000001</v>
      </c>
      <c r="D468">
        <v>-1.4220999999999999</v>
      </c>
      <c r="E468">
        <v>2.4367999999999999</v>
      </c>
      <c r="F468">
        <v>1.1299999999999999</v>
      </c>
      <c r="G468">
        <v>13.2</v>
      </c>
      <c r="H468" t="s">
        <v>481</v>
      </c>
    </row>
    <row r="469" spans="1:8" x14ac:dyDescent="0.3">
      <c r="A469" t="s">
        <v>237</v>
      </c>
      <c r="B469">
        <v>130.47</v>
      </c>
      <c r="C469">
        <v>1.0438000000000001</v>
      </c>
      <c r="D469">
        <v>-1.4220999999999999</v>
      </c>
      <c r="E469">
        <v>2.4367999999999999</v>
      </c>
      <c r="F469">
        <v>1.1299999999999999</v>
      </c>
      <c r="G469">
        <v>13.2</v>
      </c>
      <c r="H469" t="s">
        <v>481</v>
      </c>
    </row>
    <row r="470" spans="1:8" x14ac:dyDescent="0.3">
      <c r="A470" t="s">
        <v>238</v>
      </c>
      <c r="B470">
        <v>69.209999999999994</v>
      </c>
      <c r="C470">
        <v>0.46057999999999999</v>
      </c>
      <c r="D470">
        <v>-0.61826999999999999</v>
      </c>
      <c r="E470">
        <v>0.95265999999999995</v>
      </c>
      <c r="F470">
        <v>4.4400000000000004</v>
      </c>
      <c r="G470">
        <v>21.85</v>
      </c>
      <c r="H470" t="s">
        <v>489</v>
      </c>
    </row>
    <row r="471" spans="1:8" x14ac:dyDescent="0.3">
      <c r="A471" t="s">
        <v>239</v>
      </c>
      <c r="B471">
        <v>72.67</v>
      </c>
      <c r="C471">
        <v>0.48615999999999998</v>
      </c>
      <c r="D471">
        <v>-0.62885000000000002</v>
      </c>
      <c r="E471">
        <v>0.98773</v>
      </c>
      <c r="F471">
        <v>4.38</v>
      </c>
      <c r="G471">
        <v>22.8</v>
      </c>
      <c r="H471" t="s">
        <v>489</v>
      </c>
    </row>
    <row r="472" spans="1:8" x14ac:dyDescent="0.3">
      <c r="A472" t="s">
        <v>238</v>
      </c>
      <c r="B472">
        <v>69.209999999999994</v>
      </c>
      <c r="C472">
        <v>0.46057999999999999</v>
      </c>
      <c r="D472">
        <v>-0.61826999999999999</v>
      </c>
      <c r="E472">
        <v>0.95265999999999995</v>
      </c>
      <c r="F472">
        <v>4.4400000000000004</v>
      </c>
      <c r="G472">
        <v>21.85</v>
      </c>
      <c r="H472" t="s">
        <v>489</v>
      </c>
    </row>
    <row r="473" spans="1:8" x14ac:dyDescent="0.3">
      <c r="A473" t="s">
        <v>239</v>
      </c>
      <c r="B473">
        <v>72.67</v>
      </c>
      <c r="C473">
        <v>0.48615999999999998</v>
      </c>
      <c r="D473">
        <v>-0.62885000000000002</v>
      </c>
      <c r="E473">
        <v>0.98773</v>
      </c>
      <c r="F473">
        <v>4.38</v>
      </c>
      <c r="G473">
        <v>22.8</v>
      </c>
      <c r="H473" t="s">
        <v>489</v>
      </c>
    </row>
    <row r="474" spans="1:8" x14ac:dyDescent="0.3">
      <c r="A474" t="s">
        <v>384</v>
      </c>
      <c r="B474">
        <v>9.7899999999999991</v>
      </c>
      <c r="C474">
        <v>0.14244999999999999</v>
      </c>
      <c r="D474">
        <v>-0.23097000000000001</v>
      </c>
      <c r="E474">
        <v>0.23741000000000001</v>
      </c>
      <c r="F474">
        <v>3.3</v>
      </c>
      <c r="G474">
        <v>9.76</v>
      </c>
      <c r="H474" t="s">
        <v>493</v>
      </c>
    </row>
    <row r="475" spans="1:8" x14ac:dyDescent="0.3">
      <c r="A475" t="s">
        <v>385</v>
      </c>
      <c r="B475">
        <v>11.12</v>
      </c>
      <c r="C475">
        <v>0.15409999999999999</v>
      </c>
      <c r="D475">
        <v>-0.25480999999999998</v>
      </c>
      <c r="E475">
        <v>0.27139999999999997</v>
      </c>
      <c r="F475">
        <v>2.68</v>
      </c>
      <c r="G475">
        <v>10.1</v>
      </c>
      <c r="H475" t="s">
        <v>493</v>
      </c>
    </row>
    <row r="476" spans="1:8" x14ac:dyDescent="0.3">
      <c r="A476" t="s">
        <v>456</v>
      </c>
      <c r="B476">
        <v>12.9</v>
      </c>
      <c r="C476">
        <v>0.14707999999999999</v>
      </c>
      <c r="D476">
        <v>-0.23183999999999999</v>
      </c>
      <c r="E476">
        <v>0.29138999999999998</v>
      </c>
      <c r="F476">
        <v>2.1</v>
      </c>
      <c r="G476">
        <v>12.3</v>
      </c>
      <c r="H476" t="s">
        <v>493</v>
      </c>
    </row>
    <row r="477" spans="1:8" x14ac:dyDescent="0.3">
      <c r="A477" t="s">
        <v>240</v>
      </c>
      <c r="B477">
        <v>14.19</v>
      </c>
      <c r="C477">
        <v>0.13311000000000001</v>
      </c>
      <c r="D477">
        <v>-0.20479</v>
      </c>
      <c r="E477">
        <v>0.28778999999999999</v>
      </c>
      <c r="F477">
        <v>2.1</v>
      </c>
      <c r="G477">
        <v>13.3</v>
      </c>
      <c r="H477" t="s">
        <v>493</v>
      </c>
    </row>
    <row r="478" spans="1:8" x14ac:dyDescent="0.3">
      <c r="A478" t="s">
        <v>241</v>
      </c>
      <c r="B478">
        <v>80.06</v>
      </c>
      <c r="C478">
        <v>1.1505000000000001</v>
      </c>
      <c r="D478">
        <v>-1.5298</v>
      </c>
      <c r="E478">
        <v>1.5571999999999999</v>
      </c>
      <c r="F478">
        <v>1.4</v>
      </c>
      <c r="G478">
        <v>13.6</v>
      </c>
      <c r="H478" t="s">
        <v>494</v>
      </c>
    </row>
    <row r="479" spans="1:8" x14ac:dyDescent="0.3">
      <c r="A479" t="s">
        <v>386</v>
      </c>
      <c r="B479">
        <v>84.52</v>
      </c>
      <c r="C479">
        <v>0.76866000000000001</v>
      </c>
      <c r="D479">
        <v>-1.1022000000000001</v>
      </c>
      <c r="E479">
        <v>1.5901000000000001</v>
      </c>
      <c r="F479">
        <v>1.4</v>
      </c>
      <c r="G479">
        <v>13.4</v>
      </c>
      <c r="H479" t="s">
        <v>494</v>
      </c>
    </row>
    <row r="480" spans="1:8" x14ac:dyDescent="0.3">
      <c r="A480" t="s">
        <v>386</v>
      </c>
      <c r="B480">
        <v>84.52</v>
      </c>
      <c r="C480">
        <v>0.76866000000000001</v>
      </c>
      <c r="D480">
        <v>-1.1022000000000001</v>
      </c>
      <c r="E480">
        <v>1.5901000000000001</v>
      </c>
      <c r="F480">
        <v>1.4</v>
      </c>
      <c r="G480">
        <v>13.4</v>
      </c>
      <c r="H480" t="s">
        <v>494</v>
      </c>
    </row>
    <row r="481" spans="1:8" x14ac:dyDescent="0.3">
      <c r="A481" t="s">
        <v>242</v>
      </c>
      <c r="B481">
        <v>66.72</v>
      </c>
      <c r="C481">
        <v>0.91961000000000004</v>
      </c>
      <c r="D481">
        <v>-1.2757000000000001</v>
      </c>
      <c r="E481">
        <v>1.4827999999999999</v>
      </c>
      <c r="F481">
        <v>1</v>
      </c>
      <c r="G481">
        <v>17.170000000000002</v>
      </c>
      <c r="H481" t="s">
        <v>494</v>
      </c>
    </row>
    <row r="482" spans="1:8" x14ac:dyDescent="0.3">
      <c r="A482" t="s">
        <v>243</v>
      </c>
      <c r="B482">
        <v>68.94</v>
      </c>
      <c r="C482">
        <v>1.0654999999999999</v>
      </c>
      <c r="D482">
        <v>-1.4132</v>
      </c>
      <c r="E482">
        <v>1.5314000000000001</v>
      </c>
      <c r="F482">
        <v>1.03</v>
      </c>
      <c r="G482">
        <v>16.809999999999999</v>
      </c>
      <c r="H482" t="s">
        <v>494</v>
      </c>
    </row>
    <row r="483" spans="1:8" x14ac:dyDescent="0.3">
      <c r="A483" t="s">
        <v>243</v>
      </c>
      <c r="B483">
        <v>68.94</v>
      </c>
      <c r="C483">
        <v>1.0649</v>
      </c>
      <c r="D483">
        <v>-1.4120999999999999</v>
      </c>
      <c r="E483">
        <v>1.5307999999999999</v>
      </c>
      <c r="F483">
        <v>1.03</v>
      </c>
      <c r="G483">
        <v>16.809999999999999</v>
      </c>
      <c r="H483" t="s">
        <v>494</v>
      </c>
    </row>
    <row r="484" spans="1:8" x14ac:dyDescent="0.3">
      <c r="A484" t="s">
        <v>244</v>
      </c>
      <c r="B484">
        <v>68.94</v>
      </c>
      <c r="C484">
        <v>0.91937000000000002</v>
      </c>
      <c r="D484">
        <v>-1.1768000000000001</v>
      </c>
      <c r="E484">
        <v>1.3779999999999999</v>
      </c>
      <c r="F484">
        <v>1.08</v>
      </c>
      <c r="G484">
        <v>16.45</v>
      </c>
      <c r="H484" t="s">
        <v>494</v>
      </c>
    </row>
    <row r="485" spans="1:8" x14ac:dyDescent="0.3">
      <c r="A485" t="s">
        <v>29</v>
      </c>
      <c r="B485">
        <v>71.17</v>
      </c>
      <c r="C485">
        <v>1.0575000000000001</v>
      </c>
      <c r="D485">
        <v>-1.3668</v>
      </c>
      <c r="E485">
        <v>1.5596000000000001</v>
      </c>
      <c r="F485">
        <v>1.01</v>
      </c>
      <c r="G485">
        <v>17.010000000000002</v>
      </c>
      <c r="H485" t="s">
        <v>494</v>
      </c>
    </row>
    <row r="486" spans="1:8" x14ac:dyDescent="0.3">
      <c r="A486" t="s">
        <v>29</v>
      </c>
      <c r="B486">
        <v>71.17</v>
      </c>
      <c r="C486">
        <v>1.06</v>
      </c>
      <c r="D486">
        <v>-1.3707</v>
      </c>
      <c r="E486">
        <v>1.5609999999999999</v>
      </c>
      <c r="F486">
        <v>1.02</v>
      </c>
      <c r="G486">
        <v>17.010000000000002</v>
      </c>
      <c r="H486" t="s">
        <v>494</v>
      </c>
    </row>
    <row r="487" spans="1:8" x14ac:dyDescent="0.3">
      <c r="A487" t="s">
        <v>245</v>
      </c>
      <c r="B487">
        <v>71.17</v>
      </c>
      <c r="C487">
        <v>1.052</v>
      </c>
      <c r="D487">
        <v>-1.3481000000000001</v>
      </c>
      <c r="E487">
        <v>1.4742999999999999</v>
      </c>
      <c r="F487">
        <v>1.05</v>
      </c>
      <c r="G487">
        <v>16.87</v>
      </c>
      <c r="H487" t="s">
        <v>494</v>
      </c>
    </row>
    <row r="488" spans="1:8" x14ac:dyDescent="0.3">
      <c r="A488" t="s">
        <v>246</v>
      </c>
      <c r="B488">
        <v>77.42</v>
      </c>
      <c r="C488">
        <v>1.4883</v>
      </c>
      <c r="D488">
        <v>-1.7646999999999999</v>
      </c>
      <c r="E488">
        <v>1.6463000000000001</v>
      </c>
      <c r="F488">
        <v>0.96</v>
      </c>
      <c r="G488">
        <v>17.28</v>
      </c>
      <c r="H488" t="s">
        <v>494</v>
      </c>
    </row>
    <row r="489" spans="1:8" x14ac:dyDescent="0.3">
      <c r="A489" t="s">
        <v>247</v>
      </c>
      <c r="B489">
        <v>77.42</v>
      </c>
      <c r="C489">
        <v>1.3740000000000001</v>
      </c>
      <c r="D489">
        <v>-1.6358999999999999</v>
      </c>
      <c r="E489">
        <v>1.6841999999999999</v>
      </c>
      <c r="F489">
        <v>0.97</v>
      </c>
      <c r="G489">
        <v>18.239999999999998</v>
      </c>
      <c r="H489" t="s">
        <v>494</v>
      </c>
    </row>
    <row r="490" spans="1:8" x14ac:dyDescent="0.3">
      <c r="A490" t="s">
        <v>248</v>
      </c>
      <c r="B490">
        <v>85.6</v>
      </c>
      <c r="C490">
        <v>0.69150999999999996</v>
      </c>
      <c r="D490">
        <v>-0.96904999999999997</v>
      </c>
      <c r="E490">
        <v>1.4722999999999999</v>
      </c>
      <c r="F490">
        <v>1.8</v>
      </c>
      <c r="G490">
        <v>18.3</v>
      </c>
      <c r="H490" t="s">
        <v>494</v>
      </c>
    </row>
    <row r="491" spans="1:8" x14ac:dyDescent="0.3">
      <c r="A491" t="s">
        <v>249</v>
      </c>
      <c r="B491">
        <v>92.74</v>
      </c>
      <c r="C491">
        <v>0.77883999999999998</v>
      </c>
      <c r="D491">
        <v>-1.0148999999999999</v>
      </c>
      <c r="E491">
        <v>1.56</v>
      </c>
      <c r="F491">
        <v>1.73</v>
      </c>
      <c r="G491">
        <v>19.66</v>
      </c>
      <c r="H491" t="s">
        <v>494</v>
      </c>
    </row>
    <row r="492" spans="1:8" x14ac:dyDescent="0.3">
      <c r="A492" t="s">
        <v>387</v>
      </c>
      <c r="B492">
        <v>92.74</v>
      </c>
      <c r="C492">
        <v>0.77883999999999998</v>
      </c>
      <c r="D492">
        <v>-1.0148999999999999</v>
      </c>
      <c r="E492">
        <v>1.56</v>
      </c>
      <c r="F492">
        <v>1.73</v>
      </c>
      <c r="G492">
        <v>19.66</v>
      </c>
      <c r="H492" t="s">
        <v>494</v>
      </c>
    </row>
    <row r="493" spans="1:8" x14ac:dyDescent="0.3">
      <c r="A493" t="s">
        <v>250</v>
      </c>
      <c r="B493">
        <v>92.74</v>
      </c>
      <c r="C493">
        <v>0.77883999999999998</v>
      </c>
      <c r="D493">
        <v>-1.0148999999999999</v>
      </c>
      <c r="E493">
        <v>1.56</v>
      </c>
      <c r="F493">
        <v>1.73</v>
      </c>
      <c r="G493">
        <v>19.66</v>
      </c>
      <c r="H493" t="s">
        <v>494</v>
      </c>
    </row>
    <row r="494" spans="1:8" x14ac:dyDescent="0.3">
      <c r="A494" t="s">
        <v>251</v>
      </c>
      <c r="B494">
        <v>92.74</v>
      </c>
      <c r="C494">
        <v>0.75144</v>
      </c>
      <c r="D494">
        <v>-0.94645000000000001</v>
      </c>
      <c r="E494">
        <v>1.4815</v>
      </c>
      <c r="F494">
        <v>1.7</v>
      </c>
      <c r="G494">
        <v>19.05</v>
      </c>
      <c r="H494" t="s">
        <v>494</v>
      </c>
    </row>
    <row r="495" spans="1:8" x14ac:dyDescent="0.3">
      <c r="A495" t="s">
        <v>252</v>
      </c>
      <c r="B495">
        <v>96.52</v>
      </c>
      <c r="C495">
        <v>0.95921000000000001</v>
      </c>
      <c r="D495">
        <v>-1.1859999999999999</v>
      </c>
      <c r="E495">
        <v>1.5843</v>
      </c>
      <c r="F495">
        <v>1.7</v>
      </c>
      <c r="G495">
        <v>20.27</v>
      </c>
      <c r="H495" t="s">
        <v>494</v>
      </c>
    </row>
    <row r="496" spans="1:8" x14ac:dyDescent="0.3">
      <c r="A496" t="s">
        <v>252</v>
      </c>
      <c r="B496">
        <v>96.52</v>
      </c>
      <c r="C496">
        <v>0.95921000000000001</v>
      </c>
      <c r="D496">
        <v>-1.1859999999999999</v>
      </c>
      <c r="E496">
        <v>1.5843</v>
      </c>
      <c r="F496">
        <v>1.7</v>
      </c>
      <c r="G496">
        <v>20.27</v>
      </c>
      <c r="H496" t="s">
        <v>494</v>
      </c>
    </row>
    <row r="497" spans="1:8" x14ac:dyDescent="0.3">
      <c r="A497" t="s">
        <v>388</v>
      </c>
      <c r="B497">
        <v>62.27</v>
      </c>
      <c r="C497">
        <v>0.7</v>
      </c>
      <c r="D497">
        <v>-0.94859000000000004</v>
      </c>
      <c r="E497">
        <v>1.2433000000000001</v>
      </c>
      <c r="F497">
        <v>1.05</v>
      </c>
      <c r="G497">
        <v>15.82</v>
      </c>
      <c r="H497" t="s">
        <v>494</v>
      </c>
    </row>
    <row r="498" spans="1:8" x14ac:dyDescent="0.3">
      <c r="A498" t="s">
        <v>388</v>
      </c>
      <c r="B498">
        <v>62.27</v>
      </c>
      <c r="C498">
        <v>0.7</v>
      </c>
      <c r="D498">
        <v>-0.94859000000000004</v>
      </c>
      <c r="E498">
        <v>1.2433000000000001</v>
      </c>
      <c r="F498">
        <v>1.05</v>
      </c>
      <c r="G498">
        <v>15.82</v>
      </c>
      <c r="H498" t="s">
        <v>494</v>
      </c>
    </row>
    <row r="499" spans="1:8" x14ac:dyDescent="0.3">
      <c r="A499" t="s">
        <v>388</v>
      </c>
      <c r="B499">
        <v>62.27</v>
      </c>
      <c r="C499">
        <v>0.7</v>
      </c>
      <c r="D499">
        <v>-0.94859000000000004</v>
      </c>
      <c r="E499">
        <v>1.2433000000000001</v>
      </c>
      <c r="F499">
        <v>1.05</v>
      </c>
      <c r="G499">
        <v>15.82</v>
      </c>
      <c r="H499" t="s">
        <v>494</v>
      </c>
    </row>
    <row r="500" spans="1:8" x14ac:dyDescent="0.3">
      <c r="A500" t="s">
        <v>389</v>
      </c>
      <c r="B500">
        <v>64.5</v>
      </c>
      <c r="C500">
        <v>0.78564999999999996</v>
      </c>
      <c r="D500">
        <v>-1.0425</v>
      </c>
      <c r="E500">
        <v>1.3023</v>
      </c>
      <c r="F500">
        <v>1.04</v>
      </c>
      <c r="G500">
        <v>15.88</v>
      </c>
      <c r="H500" t="s">
        <v>494</v>
      </c>
    </row>
    <row r="501" spans="1:8" x14ac:dyDescent="0.3">
      <c r="A501" t="s">
        <v>389</v>
      </c>
      <c r="B501">
        <v>64.5</v>
      </c>
      <c r="C501">
        <v>0.79483000000000004</v>
      </c>
      <c r="D501">
        <v>-1.0533999999999999</v>
      </c>
      <c r="E501">
        <v>1.3041</v>
      </c>
      <c r="F501">
        <v>1.04</v>
      </c>
      <c r="G501">
        <v>15.88</v>
      </c>
      <c r="H501" t="s">
        <v>494</v>
      </c>
    </row>
    <row r="502" spans="1:8" x14ac:dyDescent="0.3">
      <c r="A502" t="s">
        <v>32</v>
      </c>
      <c r="B502">
        <v>205.3</v>
      </c>
      <c r="C502">
        <v>0.2833</v>
      </c>
      <c r="D502">
        <v>-0.42444999999999999</v>
      </c>
      <c r="E502">
        <v>2.2467999999999999</v>
      </c>
      <c r="F502">
        <v>5</v>
      </c>
      <c r="G502">
        <v>20.3</v>
      </c>
      <c r="H502" t="s">
        <v>494</v>
      </c>
    </row>
    <row r="503" spans="1:8" x14ac:dyDescent="0.3">
      <c r="A503" t="s">
        <v>32</v>
      </c>
      <c r="B503">
        <v>205.3</v>
      </c>
      <c r="C503">
        <v>0.2833</v>
      </c>
      <c r="D503">
        <v>-0.42444999999999999</v>
      </c>
      <c r="E503">
        <v>2.2467999999999999</v>
      </c>
      <c r="F503">
        <v>5</v>
      </c>
      <c r="G503">
        <v>20.3</v>
      </c>
      <c r="H503" t="s">
        <v>494</v>
      </c>
    </row>
    <row r="504" spans="1:8" x14ac:dyDescent="0.3">
      <c r="A504" t="s">
        <v>253</v>
      </c>
      <c r="B504">
        <v>222.4</v>
      </c>
      <c r="C504">
        <v>1.2416</v>
      </c>
      <c r="D504">
        <v>-1.6456999999999999</v>
      </c>
      <c r="E504">
        <v>2.7256999999999998</v>
      </c>
      <c r="F504">
        <v>5.0999999999999996</v>
      </c>
      <c r="G504">
        <v>23.5</v>
      </c>
      <c r="H504" t="s">
        <v>494</v>
      </c>
    </row>
    <row r="505" spans="1:8" x14ac:dyDescent="0.3">
      <c r="A505" t="s">
        <v>254</v>
      </c>
      <c r="B505">
        <v>235.8</v>
      </c>
      <c r="C505">
        <v>1.0963000000000001</v>
      </c>
      <c r="D505">
        <v>-1.2884</v>
      </c>
      <c r="E505">
        <v>2.641</v>
      </c>
      <c r="F505">
        <v>4.9000000000000004</v>
      </c>
      <c r="G505">
        <v>24.5</v>
      </c>
      <c r="H505" t="s">
        <v>494</v>
      </c>
    </row>
    <row r="506" spans="1:8" x14ac:dyDescent="0.3">
      <c r="A506" t="s">
        <v>33</v>
      </c>
      <c r="B506">
        <v>202.4</v>
      </c>
      <c r="C506">
        <v>0.40067000000000003</v>
      </c>
      <c r="D506">
        <v>-0.55222000000000004</v>
      </c>
      <c r="E506">
        <v>2.2412000000000001</v>
      </c>
      <c r="F506">
        <v>5</v>
      </c>
      <c r="G506">
        <v>21.5</v>
      </c>
      <c r="H506" t="s">
        <v>494</v>
      </c>
    </row>
    <row r="507" spans="1:8" x14ac:dyDescent="0.3">
      <c r="A507" t="s">
        <v>33</v>
      </c>
      <c r="B507">
        <v>202.4</v>
      </c>
      <c r="C507">
        <v>0.40067000000000003</v>
      </c>
      <c r="D507">
        <v>-0.55222000000000004</v>
      </c>
      <c r="E507">
        <v>2.2412000000000001</v>
      </c>
      <c r="F507">
        <v>5</v>
      </c>
      <c r="G507">
        <v>21.5</v>
      </c>
      <c r="H507" t="s">
        <v>494</v>
      </c>
    </row>
    <row r="508" spans="1:8" x14ac:dyDescent="0.3">
      <c r="A508" t="s">
        <v>255</v>
      </c>
      <c r="B508">
        <v>235.8</v>
      </c>
      <c r="C508">
        <v>1.0963000000000001</v>
      </c>
      <c r="D508">
        <v>-1.2884</v>
      </c>
      <c r="E508">
        <v>2.641</v>
      </c>
      <c r="F508">
        <v>4.9000000000000004</v>
      </c>
      <c r="G508">
        <v>24.5</v>
      </c>
      <c r="H508" t="s">
        <v>494</v>
      </c>
    </row>
    <row r="509" spans="1:8" x14ac:dyDescent="0.3">
      <c r="A509" t="s">
        <v>256</v>
      </c>
      <c r="B509">
        <v>205.3</v>
      </c>
      <c r="C509">
        <v>0.2833</v>
      </c>
      <c r="D509">
        <v>-0.42444999999999999</v>
      </c>
      <c r="E509">
        <v>2.2467999999999999</v>
      </c>
      <c r="F509">
        <v>5</v>
      </c>
      <c r="G509">
        <v>20.3</v>
      </c>
      <c r="H509" t="s">
        <v>494</v>
      </c>
    </row>
    <row r="510" spans="1:8" x14ac:dyDescent="0.3">
      <c r="A510" t="s">
        <v>256</v>
      </c>
      <c r="B510">
        <v>205.3</v>
      </c>
      <c r="C510">
        <v>0.2833</v>
      </c>
      <c r="D510">
        <v>-0.42444999999999999</v>
      </c>
      <c r="E510">
        <v>2.2467999999999999</v>
      </c>
      <c r="F510">
        <v>5</v>
      </c>
      <c r="G510">
        <v>20.3</v>
      </c>
      <c r="H510" t="s">
        <v>494</v>
      </c>
    </row>
    <row r="511" spans="1:8" x14ac:dyDescent="0.3">
      <c r="A511" t="s">
        <v>257</v>
      </c>
      <c r="B511">
        <v>213.5</v>
      </c>
      <c r="C511">
        <v>1.2818000000000001</v>
      </c>
      <c r="D511">
        <v>-1.6358999999999999</v>
      </c>
      <c r="E511">
        <v>2.5272000000000001</v>
      </c>
      <c r="F511">
        <v>5.0999999999999996</v>
      </c>
      <c r="G511">
        <v>22.8</v>
      </c>
      <c r="H511" t="s">
        <v>494</v>
      </c>
    </row>
    <row r="512" spans="1:8" x14ac:dyDescent="0.3">
      <c r="A512" t="s">
        <v>257</v>
      </c>
      <c r="B512">
        <v>213.5</v>
      </c>
      <c r="C512">
        <v>1.1187</v>
      </c>
      <c r="D512">
        <v>-1.4598</v>
      </c>
      <c r="E512">
        <v>2.5097</v>
      </c>
      <c r="F512">
        <v>5.0999999999999996</v>
      </c>
      <c r="G512">
        <v>22.8</v>
      </c>
      <c r="H512" t="s">
        <v>494</v>
      </c>
    </row>
    <row r="513" spans="1:8" x14ac:dyDescent="0.3">
      <c r="A513" t="s">
        <v>258</v>
      </c>
      <c r="B513">
        <v>222.4</v>
      </c>
      <c r="C513">
        <v>1.2416</v>
      </c>
      <c r="D513">
        <v>-1.6456999999999999</v>
      </c>
      <c r="E513">
        <v>2.7256999999999998</v>
      </c>
      <c r="F513">
        <v>5.0999999999999996</v>
      </c>
      <c r="G513">
        <v>23.5</v>
      </c>
      <c r="H513" t="s">
        <v>494</v>
      </c>
    </row>
    <row r="514" spans="1:8" x14ac:dyDescent="0.3">
      <c r="A514" t="s">
        <v>259</v>
      </c>
      <c r="B514">
        <v>235.75</v>
      </c>
      <c r="C514">
        <v>1.0963000000000001</v>
      </c>
      <c r="D514">
        <v>-1.2884</v>
      </c>
      <c r="E514">
        <v>2.641</v>
      </c>
      <c r="F514">
        <v>4.9000000000000004</v>
      </c>
      <c r="G514">
        <v>24.5</v>
      </c>
      <c r="H514" t="s">
        <v>494</v>
      </c>
    </row>
    <row r="515" spans="1:8" x14ac:dyDescent="0.3">
      <c r="A515" t="s">
        <v>457</v>
      </c>
      <c r="B515">
        <v>213.5</v>
      </c>
      <c r="C515">
        <v>1.5298</v>
      </c>
      <c r="D515">
        <v>-2.2355999999999998</v>
      </c>
      <c r="E515">
        <v>2.7635000000000001</v>
      </c>
      <c r="F515">
        <v>5</v>
      </c>
      <c r="G515">
        <v>23.4</v>
      </c>
      <c r="H515" t="s">
        <v>494</v>
      </c>
    </row>
    <row r="516" spans="1:8" x14ac:dyDescent="0.3">
      <c r="A516" t="s">
        <v>458</v>
      </c>
      <c r="B516">
        <v>222.4</v>
      </c>
      <c r="C516">
        <v>1.5504</v>
      </c>
      <c r="D516">
        <v>-2.1737000000000002</v>
      </c>
      <c r="E516">
        <v>2.7458999999999998</v>
      </c>
      <c r="F516">
        <v>5</v>
      </c>
      <c r="G516">
        <v>24.2</v>
      </c>
      <c r="H516" t="s">
        <v>494</v>
      </c>
    </row>
    <row r="517" spans="1:8" x14ac:dyDescent="0.3">
      <c r="A517" t="s">
        <v>454</v>
      </c>
      <c r="B517">
        <v>222.41</v>
      </c>
      <c r="C517">
        <v>0.99346000000000001</v>
      </c>
      <c r="D517">
        <v>-1.2693000000000001</v>
      </c>
      <c r="E517">
        <v>2.5</v>
      </c>
      <c r="F517">
        <v>5</v>
      </c>
      <c r="G517">
        <v>24.2</v>
      </c>
      <c r="H517" t="s">
        <v>494</v>
      </c>
    </row>
    <row r="518" spans="1:8" x14ac:dyDescent="0.3">
      <c r="A518" t="s">
        <v>260</v>
      </c>
      <c r="B518">
        <v>243.5</v>
      </c>
      <c r="C518">
        <v>2.3172000000000001</v>
      </c>
      <c r="D518">
        <v>-2.7496</v>
      </c>
      <c r="E518">
        <v>2.8656999999999999</v>
      </c>
      <c r="F518">
        <v>4.8</v>
      </c>
      <c r="G518">
        <v>26.3</v>
      </c>
      <c r="H518" t="s">
        <v>494</v>
      </c>
    </row>
    <row r="519" spans="1:8" x14ac:dyDescent="0.3">
      <c r="A519" t="s">
        <v>261</v>
      </c>
      <c r="B519">
        <v>249.1</v>
      </c>
      <c r="C519">
        <v>2.0194000000000001</v>
      </c>
      <c r="D519">
        <v>-2.5611000000000002</v>
      </c>
      <c r="E519">
        <v>3.0588000000000002</v>
      </c>
      <c r="F519">
        <v>4.8</v>
      </c>
      <c r="G519">
        <v>26.7</v>
      </c>
      <c r="H519" t="s">
        <v>494</v>
      </c>
    </row>
    <row r="520" spans="1:8" x14ac:dyDescent="0.3">
      <c r="A520" t="s">
        <v>48</v>
      </c>
      <c r="B520">
        <v>68.63</v>
      </c>
      <c r="C520">
        <v>0.34444000000000002</v>
      </c>
      <c r="D520">
        <v>-0.45273000000000002</v>
      </c>
      <c r="E520">
        <v>0.77739999999999998</v>
      </c>
      <c r="F520">
        <v>5.66</v>
      </c>
      <c r="G520">
        <v>33.869999999999997</v>
      </c>
      <c r="H520" t="s">
        <v>493</v>
      </c>
    </row>
    <row r="521" spans="1:8" x14ac:dyDescent="0.3">
      <c r="A521" t="s">
        <v>49</v>
      </c>
      <c r="B521">
        <v>71.22</v>
      </c>
      <c r="C521">
        <v>0.36259000000000002</v>
      </c>
      <c r="D521">
        <v>-0.46273999999999998</v>
      </c>
      <c r="E521">
        <v>0.80118999999999996</v>
      </c>
      <c r="F521">
        <v>5.6</v>
      </c>
      <c r="G521">
        <v>35</v>
      </c>
      <c r="H521" t="s">
        <v>493</v>
      </c>
    </row>
    <row r="522" spans="1:8" x14ac:dyDescent="0.3">
      <c r="A522" t="s">
        <v>48</v>
      </c>
      <c r="B522">
        <v>68.63</v>
      </c>
      <c r="C522">
        <v>0.34444000000000002</v>
      </c>
      <c r="D522">
        <v>-0.45273000000000002</v>
      </c>
      <c r="E522">
        <v>0.77739999999999998</v>
      </c>
      <c r="F522">
        <v>5.66</v>
      </c>
      <c r="G522">
        <v>33.869999999999997</v>
      </c>
      <c r="H522" t="s">
        <v>493</v>
      </c>
    </row>
    <row r="523" spans="1:8" x14ac:dyDescent="0.3">
      <c r="A523" t="s">
        <v>49</v>
      </c>
      <c r="B523">
        <v>71.22</v>
      </c>
      <c r="C523">
        <v>0.36259000000000002</v>
      </c>
      <c r="D523">
        <v>-0.46273999999999998</v>
      </c>
      <c r="E523">
        <v>0.80118999999999996</v>
      </c>
      <c r="F523">
        <v>5.6</v>
      </c>
      <c r="G523">
        <v>35</v>
      </c>
      <c r="H523" t="s">
        <v>493</v>
      </c>
    </row>
    <row r="524" spans="1:8" x14ac:dyDescent="0.3">
      <c r="A524" t="s">
        <v>50</v>
      </c>
      <c r="B524">
        <v>61.607900000000001</v>
      </c>
      <c r="C524">
        <v>0.30495</v>
      </c>
      <c r="D524">
        <v>-0.38245000000000001</v>
      </c>
      <c r="E524">
        <v>0.74021999999999999</v>
      </c>
      <c r="F524">
        <v>4.5199999999999996</v>
      </c>
      <c r="G524">
        <v>34.759900000000002</v>
      </c>
      <c r="H524" t="s">
        <v>493</v>
      </c>
    </row>
    <row r="525" spans="1:8" x14ac:dyDescent="0.3">
      <c r="A525" t="s">
        <v>51</v>
      </c>
      <c r="B525">
        <v>61.011499999999998</v>
      </c>
      <c r="C525">
        <v>0.35119</v>
      </c>
      <c r="D525">
        <v>-0.44457000000000002</v>
      </c>
      <c r="E525">
        <v>0.74129</v>
      </c>
      <c r="F525">
        <v>4.5308999999999999</v>
      </c>
      <c r="G525">
        <v>34.7667</v>
      </c>
      <c r="H525" t="s">
        <v>493</v>
      </c>
    </row>
    <row r="526" spans="1:8" x14ac:dyDescent="0.3">
      <c r="A526" t="s">
        <v>48</v>
      </c>
      <c r="B526">
        <v>68.631600000000006</v>
      </c>
      <c r="C526">
        <v>0.32668999999999998</v>
      </c>
      <c r="D526">
        <v>-0.44077</v>
      </c>
      <c r="E526">
        <v>0.78813</v>
      </c>
      <c r="F526">
        <v>5.7066999999999997</v>
      </c>
      <c r="G526">
        <v>33.559699999999999</v>
      </c>
      <c r="H526" t="s">
        <v>493</v>
      </c>
    </row>
    <row r="527" spans="1:8" x14ac:dyDescent="0.3">
      <c r="A527" t="s">
        <v>49</v>
      </c>
      <c r="B527">
        <v>71.220500000000001</v>
      </c>
      <c r="C527">
        <v>0.32524999999999998</v>
      </c>
      <c r="D527">
        <v>-0.4264</v>
      </c>
      <c r="E527">
        <v>0.80427999999999999</v>
      </c>
      <c r="F527">
        <v>5.6538000000000004</v>
      </c>
      <c r="G527">
        <v>34.646799999999999</v>
      </c>
      <c r="H527" t="s">
        <v>493</v>
      </c>
    </row>
    <row r="528" spans="1:8" x14ac:dyDescent="0.3">
      <c r="A528" t="s">
        <v>262</v>
      </c>
      <c r="B528">
        <v>120.44</v>
      </c>
      <c r="C528">
        <v>0.41477000000000003</v>
      </c>
      <c r="D528">
        <v>-0.55225999999999997</v>
      </c>
      <c r="E528">
        <v>0.94106000000000001</v>
      </c>
      <c r="F528">
        <v>12.2</v>
      </c>
      <c r="G528">
        <v>32.11</v>
      </c>
      <c r="H528" t="s">
        <v>494</v>
      </c>
    </row>
    <row r="529" spans="1:8" x14ac:dyDescent="0.3">
      <c r="A529" t="s">
        <v>263</v>
      </c>
      <c r="B529">
        <v>120.44</v>
      </c>
      <c r="C529">
        <v>0.41477000000000003</v>
      </c>
      <c r="D529">
        <v>-0.55225999999999997</v>
      </c>
      <c r="E529">
        <v>0.94106000000000001</v>
      </c>
      <c r="F529">
        <v>12.2</v>
      </c>
      <c r="G529">
        <v>32.11</v>
      </c>
      <c r="H529" t="s">
        <v>494</v>
      </c>
    </row>
    <row r="530" spans="1:8" x14ac:dyDescent="0.3">
      <c r="A530" t="s">
        <v>264</v>
      </c>
      <c r="B530">
        <v>134</v>
      </c>
      <c r="C530">
        <v>0.41288999999999998</v>
      </c>
      <c r="D530">
        <v>-0.50048000000000004</v>
      </c>
      <c r="E530">
        <v>1.0007999999999999</v>
      </c>
      <c r="F530">
        <v>11.7</v>
      </c>
      <c r="G530">
        <v>35.520000000000003</v>
      </c>
      <c r="H530" t="s">
        <v>494</v>
      </c>
    </row>
    <row r="531" spans="1:8" x14ac:dyDescent="0.3">
      <c r="A531" t="s">
        <v>265</v>
      </c>
      <c r="B531">
        <v>147.28</v>
      </c>
      <c r="C531">
        <v>0.40572000000000003</v>
      </c>
      <c r="D531">
        <v>-0.44229000000000002</v>
      </c>
      <c r="E531">
        <v>1.0627</v>
      </c>
      <c r="F531">
        <v>11.4</v>
      </c>
      <c r="G531">
        <v>38.85</v>
      </c>
      <c r="H531" t="s">
        <v>494</v>
      </c>
    </row>
    <row r="532" spans="1:8" x14ac:dyDescent="0.3">
      <c r="A532" t="s">
        <v>266</v>
      </c>
      <c r="B532">
        <v>147.28</v>
      </c>
      <c r="C532">
        <v>0.40572000000000003</v>
      </c>
      <c r="D532">
        <v>-0.44229000000000002</v>
      </c>
      <c r="E532">
        <v>1.0627</v>
      </c>
      <c r="F532">
        <v>11.4</v>
      </c>
      <c r="G532">
        <v>38.85</v>
      </c>
      <c r="H532" t="s">
        <v>494</v>
      </c>
    </row>
    <row r="533" spans="1:8" x14ac:dyDescent="0.3">
      <c r="A533" t="s">
        <v>267</v>
      </c>
      <c r="B533">
        <v>107.82</v>
      </c>
      <c r="C533">
        <v>0.22076999999999999</v>
      </c>
      <c r="D533">
        <v>-0.32007999999999998</v>
      </c>
      <c r="E533">
        <v>0.81225999999999998</v>
      </c>
      <c r="F533">
        <v>12.72</v>
      </c>
      <c r="G533">
        <v>28.78</v>
      </c>
      <c r="H533" t="s">
        <v>494</v>
      </c>
    </row>
    <row r="534" spans="1:8" x14ac:dyDescent="0.3">
      <c r="A534" t="s">
        <v>267</v>
      </c>
      <c r="B534">
        <v>107.82</v>
      </c>
      <c r="C534">
        <v>0.22076999999999999</v>
      </c>
      <c r="D534">
        <v>-0.32007999999999998</v>
      </c>
      <c r="E534">
        <v>0.81225999999999998</v>
      </c>
      <c r="F534">
        <v>12.72</v>
      </c>
      <c r="G534">
        <v>28.78</v>
      </c>
      <c r="H534" t="s">
        <v>494</v>
      </c>
    </row>
    <row r="535" spans="1:8" x14ac:dyDescent="0.3">
      <c r="A535" t="s">
        <v>268</v>
      </c>
      <c r="B535">
        <v>107.82</v>
      </c>
      <c r="C535">
        <v>0.22076999999999999</v>
      </c>
      <c r="D535">
        <v>-0.32007999999999998</v>
      </c>
      <c r="E535">
        <v>0.81225999999999998</v>
      </c>
      <c r="F535">
        <v>12.72</v>
      </c>
      <c r="G535">
        <v>28.78</v>
      </c>
      <c r="H535" t="s">
        <v>494</v>
      </c>
    </row>
    <row r="536" spans="1:8" x14ac:dyDescent="0.3">
      <c r="A536" t="s">
        <v>268</v>
      </c>
      <c r="B536">
        <v>107.82</v>
      </c>
      <c r="C536">
        <v>0.22076999999999999</v>
      </c>
      <c r="D536">
        <v>-0.32007999999999998</v>
      </c>
      <c r="E536">
        <v>0.81225999999999998</v>
      </c>
      <c r="F536">
        <v>12.72</v>
      </c>
      <c r="G536">
        <v>28.78</v>
      </c>
      <c r="H536" t="s">
        <v>494</v>
      </c>
    </row>
    <row r="537" spans="1:8" x14ac:dyDescent="0.3">
      <c r="A537" t="s">
        <v>269</v>
      </c>
      <c r="B537">
        <v>107.82</v>
      </c>
      <c r="C537">
        <v>0.22076999999999999</v>
      </c>
      <c r="D537">
        <v>-0.32007999999999998</v>
      </c>
      <c r="E537">
        <v>0.81225999999999998</v>
      </c>
      <c r="F537">
        <v>12.72</v>
      </c>
      <c r="G537">
        <v>28.78</v>
      </c>
      <c r="H537" t="s">
        <v>494</v>
      </c>
    </row>
    <row r="538" spans="1:8" x14ac:dyDescent="0.3">
      <c r="A538" t="s">
        <v>269</v>
      </c>
      <c r="B538">
        <v>107.82</v>
      </c>
      <c r="C538">
        <v>0.22076999999999999</v>
      </c>
      <c r="D538">
        <v>-0.32007999999999998</v>
      </c>
      <c r="E538">
        <v>0.81225999999999998</v>
      </c>
      <c r="F538">
        <v>12.72</v>
      </c>
      <c r="G538">
        <v>28.78</v>
      </c>
      <c r="H538" t="s">
        <v>494</v>
      </c>
    </row>
    <row r="539" spans="1:8" x14ac:dyDescent="0.3">
      <c r="A539" t="s">
        <v>262</v>
      </c>
      <c r="B539">
        <v>120.43</v>
      </c>
      <c r="C539">
        <v>0.23633999999999999</v>
      </c>
      <c r="D539">
        <v>-0.30891000000000002</v>
      </c>
      <c r="E539">
        <v>0.87497999999999998</v>
      </c>
      <c r="F539">
        <v>12.28</v>
      </c>
      <c r="G539">
        <v>31.66</v>
      </c>
      <c r="H539" t="s">
        <v>494</v>
      </c>
    </row>
    <row r="540" spans="1:8" x14ac:dyDescent="0.3">
      <c r="A540" t="s">
        <v>262</v>
      </c>
      <c r="B540">
        <v>120.43</v>
      </c>
      <c r="C540">
        <v>0.23633999999999999</v>
      </c>
      <c r="D540">
        <v>-0.30891000000000002</v>
      </c>
      <c r="E540">
        <v>0.87497999999999998</v>
      </c>
      <c r="F540">
        <v>12.28</v>
      </c>
      <c r="G540">
        <v>31.66</v>
      </c>
      <c r="H540" t="s">
        <v>494</v>
      </c>
    </row>
    <row r="541" spans="1:8" x14ac:dyDescent="0.3">
      <c r="A541" t="s">
        <v>270</v>
      </c>
      <c r="B541">
        <v>120.43</v>
      </c>
      <c r="C541">
        <v>0.23633999999999999</v>
      </c>
      <c r="D541">
        <v>-0.30891000000000002</v>
      </c>
      <c r="E541">
        <v>0.87497999999999998</v>
      </c>
      <c r="F541">
        <v>12.28</v>
      </c>
      <c r="G541">
        <v>31.66</v>
      </c>
      <c r="H541" t="s">
        <v>494</v>
      </c>
    </row>
    <row r="542" spans="1:8" x14ac:dyDescent="0.3">
      <c r="A542" t="s">
        <v>270</v>
      </c>
      <c r="B542">
        <v>120.43</v>
      </c>
      <c r="C542">
        <v>0.23633999999999999</v>
      </c>
      <c r="D542">
        <v>-0.30891000000000002</v>
      </c>
      <c r="E542">
        <v>0.87497999999999998</v>
      </c>
      <c r="F542">
        <v>12.28</v>
      </c>
      <c r="G542">
        <v>31.66</v>
      </c>
      <c r="H542" t="s">
        <v>494</v>
      </c>
    </row>
    <row r="543" spans="1:8" x14ac:dyDescent="0.3">
      <c r="A543" t="s">
        <v>263</v>
      </c>
      <c r="B543">
        <v>120.43</v>
      </c>
      <c r="C543">
        <v>0.23633999999999999</v>
      </c>
      <c r="D543">
        <v>-0.30891000000000002</v>
      </c>
      <c r="E543">
        <v>0.87497999999999998</v>
      </c>
      <c r="F543">
        <v>12.28</v>
      </c>
      <c r="G543">
        <v>31.66</v>
      </c>
      <c r="H543" t="s">
        <v>494</v>
      </c>
    </row>
    <row r="544" spans="1:8" x14ac:dyDescent="0.3">
      <c r="A544" t="s">
        <v>263</v>
      </c>
      <c r="B544">
        <v>120.43</v>
      </c>
      <c r="C544">
        <v>0.23633999999999999</v>
      </c>
      <c r="D544">
        <v>-0.30891000000000002</v>
      </c>
      <c r="E544">
        <v>0.87497999999999998</v>
      </c>
      <c r="F544">
        <v>12.28</v>
      </c>
      <c r="G544">
        <v>31.66</v>
      </c>
      <c r="H544" t="s">
        <v>494</v>
      </c>
    </row>
    <row r="545" spans="1:8" x14ac:dyDescent="0.3">
      <c r="A545" t="s">
        <v>271</v>
      </c>
      <c r="B545">
        <v>130.08000000000001</v>
      </c>
      <c r="C545">
        <v>0.29446</v>
      </c>
      <c r="D545">
        <v>-0.36670999999999998</v>
      </c>
      <c r="E545">
        <v>0.95403000000000004</v>
      </c>
      <c r="F545">
        <v>12</v>
      </c>
      <c r="G545">
        <v>34.020000000000003</v>
      </c>
      <c r="H545" t="s">
        <v>494</v>
      </c>
    </row>
    <row r="546" spans="1:8" x14ac:dyDescent="0.3">
      <c r="A546" t="s">
        <v>271</v>
      </c>
      <c r="B546">
        <v>130.08000000000001</v>
      </c>
      <c r="C546">
        <v>0.29446</v>
      </c>
      <c r="D546">
        <v>-0.36670999999999998</v>
      </c>
      <c r="E546">
        <v>0.95403000000000004</v>
      </c>
      <c r="F546">
        <v>12</v>
      </c>
      <c r="G546">
        <v>34.020000000000003</v>
      </c>
      <c r="H546" t="s">
        <v>494</v>
      </c>
    </row>
    <row r="547" spans="1:8" x14ac:dyDescent="0.3">
      <c r="A547" t="s">
        <v>264</v>
      </c>
      <c r="B547">
        <v>147.28</v>
      </c>
      <c r="C547">
        <v>0.40666000000000002</v>
      </c>
      <c r="D547">
        <v>-0.44346000000000002</v>
      </c>
      <c r="E547">
        <v>1.0629999999999999</v>
      </c>
      <c r="F547">
        <v>11.58</v>
      </c>
      <c r="G547">
        <v>38.07</v>
      </c>
      <c r="H547" t="s">
        <v>494</v>
      </c>
    </row>
    <row r="548" spans="1:8" x14ac:dyDescent="0.3">
      <c r="A548" t="s">
        <v>264</v>
      </c>
      <c r="B548">
        <v>147.28</v>
      </c>
      <c r="C548">
        <v>0.40666000000000002</v>
      </c>
      <c r="D548">
        <v>-0.44346000000000002</v>
      </c>
      <c r="E548">
        <v>1.0629999999999999</v>
      </c>
      <c r="F548">
        <v>11.58</v>
      </c>
      <c r="G548">
        <v>38.07</v>
      </c>
      <c r="H548" t="s">
        <v>494</v>
      </c>
    </row>
    <row r="549" spans="1:8" x14ac:dyDescent="0.3">
      <c r="A549" t="s">
        <v>272</v>
      </c>
      <c r="B549">
        <v>147.28</v>
      </c>
      <c r="C549">
        <v>0.40666000000000002</v>
      </c>
      <c r="D549">
        <v>-0.44346000000000002</v>
      </c>
      <c r="E549">
        <v>1.0629999999999999</v>
      </c>
      <c r="F549">
        <v>11.58</v>
      </c>
      <c r="G549">
        <v>38.07</v>
      </c>
      <c r="H549" t="s">
        <v>494</v>
      </c>
    </row>
    <row r="550" spans="1:8" x14ac:dyDescent="0.3">
      <c r="A550" t="s">
        <v>272</v>
      </c>
      <c r="B550">
        <v>147.28</v>
      </c>
      <c r="C550">
        <v>0.40666000000000002</v>
      </c>
      <c r="D550">
        <v>-0.44346000000000002</v>
      </c>
      <c r="E550">
        <v>1.0629999999999999</v>
      </c>
      <c r="F550">
        <v>11.58</v>
      </c>
      <c r="G550">
        <v>38.07</v>
      </c>
      <c r="H550" t="s">
        <v>494</v>
      </c>
    </row>
    <row r="551" spans="1:8" x14ac:dyDescent="0.3">
      <c r="A551" t="s">
        <v>266</v>
      </c>
      <c r="B551">
        <v>147.28</v>
      </c>
      <c r="C551">
        <v>0.40666000000000002</v>
      </c>
      <c r="D551">
        <v>-0.44346000000000002</v>
      </c>
      <c r="E551">
        <v>1.0629999999999999</v>
      </c>
      <c r="F551">
        <v>11.58</v>
      </c>
      <c r="G551">
        <v>38.07</v>
      </c>
      <c r="H551" t="s">
        <v>494</v>
      </c>
    </row>
    <row r="552" spans="1:8" x14ac:dyDescent="0.3">
      <c r="A552" t="s">
        <v>266</v>
      </c>
      <c r="B552">
        <v>147.28</v>
      </c>
      <c r="C552">
        <v>0.40666000000000002</v>
      </c>
      <c r="D552">
        <v>-0.44346000000000002</v>
      </c>
      <c r="E552">
        <v>1.0629999999999999</v>
      </c>
      <c r="F552">
        <v>11.58</v>
      </c>
      <c r="G552">
        <v>38.07</v>
      </c>
      <c r="H552" t="s">
        <v>494</v>
      </c>
    </row>
    <row r="553" spans="1:8" x14ac:dyDescent="0.3">
      <c r="A553" t="s">
        <v>267</v>
      </c>
      <c r="B553">
        <v>107.8244</v>
      </c>
      <c r="C553">
        <v>0.22076999999999999</v>
      </c>
      <c r="D553">
        <v>-0.32007999999999998</v>
      </c>
      <c r="E553">
        <v>0.81225999999999998</v>
      </c>
      <c r="F553">
        <v>12.7211</v>
      </c>
      <c r="G553">
        <v>28.776700000000002</v>
      </c>
      <c r="H553" t="s">
        <v>494</v>
      </c>
    </row>
    <row r="554" spans="1:8" x14ac:dyDescent="0.3">
      <c r="A554" t="s">
        <v>268</v>
      </c>
      <c r="B554">
        <v>107.8244</v>
      </c>
      <c r="C554">
        <v>0.22076999999999999</v>
      </c>
      <c r="D554">
        <v>-0.32007999999999998</v>
      </c>
      <c r="E554">
        <v>0.81225999999999998</v>
      </c>
      <c r="F554">
        <v>12.7211</v>
      </c>
      <c r="G554">
        <v>28.776700000000002</v>
      </c>
      <c r="H554" t="s">
        <v>494</v>
      </c>
    </row>
    <row r="555" spans="1:8" x14ac:dyDescent="0.3">
      <c r="A555" t="s">
        <v>269</v>
      </c>
      <c r="B555">
        <v>107.8244</v>
      </c>
      <c r="C555">
        <v>0.22076999999999999</v>
      </c>
      <c r="D555">
        <v>-0.32007999999999998</v>
      </c>
      <c r="E555">
        <v>0.81225999999999998</v>
      </c>
      <c r="F555">
        <v>12.7211</v>
      </c>
      <c r="G555">
        <v>28.776700000000002</v>
      </c>
      <c r="H555" t="s">
        <v>494</v>
      </c>
    </row>
    <row r="556" spans="1:8" x14ac:dyDescent="0.3">
      <c r="A556" t="s">
        <v>262</v>
      </c>
      <c r="B556">
        <v>120.435</v>
      </c>
      <c r="C556">
        <v>0.23516999999999999</v>
      </c>
      <c r="D556">
        <v>-0.30657000000000001</v>
      </c>
      <c r="E556">
        <v>0.87382000000000004</v>
      </c>
      <c r="F556">
        <v>12.2805</v>
      </c>
      <c r="G556">
        <v>31.657499999999999</v>
      </c>
      <c r="H556" t="s">
        <v>494</v>
      </c>
    </row>
    <row r="557" spans="1:8" x14ac:dyDescent="0.3">
      <c r="A557" t="s">
        <v>270</v>
      </c>
      <c r="B557">
        <v>120.435</v>
      </c>
      <c r="C557">
        <v>0.23516999999999999</v>
      </c>
      <c r="D557">
        <v>-0.30657000000000001</v>
      </c>
      <c r="E557">
        <v>0.87382000000000004</v>
      </c>
      <c r="F557">
        <v>12.2805</v>
      </c>
      <c r="G557">
        <v>31.657499999999999</v>
      </c>
      <c r="H557" t="s">
        <v>494</v>
      </c>
    </row>
    <row r="558" spans="1:8" x14ac:dyDescent="0.3">
      <c r="A558" t="s">
        <v>263</v>
      </c>
      <c r="B558">
        <v>120.435</v>
      </c>
      <c r="C558">
        <v>0.23516999999999999</v>
      </c>
      <c r="D558">
        <v>-0.30657000000000001</v>
      </c>
      <c r="E558">
        <v>0.87382000000000004</v>
      </c>
      <c r="F558">
        <v>12.2805</v>
      </c>
      <c r="G558">
        <v>31.657499999999999</v>
      </c>
      <c r="H558" t="s">
        <v>494</v>
      </c>
    </row>
    <row r="559" spans="1:8" x14ac:dyDescent="0.3">
      <c r="A559" t="s">
        <v>271</v>
      </c>
      <c r="B559">
        <v>130.08760000000001</v>
      </c>
      <c r="C559">
        <v>0.29069</v>
      </c>
      <c r="D559">
        <v>-0.36063000000000001</v>
      </c>
      <c r="E559">
        <v>0.95167999999999997</v>
      </c>
      <c r="F559">
        <v>12.003</v>
      </c>
      <c r="G559">
        <v>34.024500000000003</v>
      </c>
      <c r="H559" t="s">
        <v>494</v>
      </c>
    </row>
    <row r="560" spans="1:8" x14ac:dyDescent="0.3">
      <c r="A560" t="s">
        <v>264</v>
      </c>
      <c r="B560">
        <v>147.2799</v>
      </c>
      <c r="C560">
        <v>0.39949000000000001</v>
      </c>
      <c r="D560">
        <v>-0.43323</v>
      </c>
      <c r="E560">
        <v>1.0599000000000001</v>
      </c>
      <c r="F560">
        <v>11.5814</v>
      </c>
      <c r="G560">
        <v>38.069800000000001</v>
      </c>
      <c r="H560" t="s">
        <v>494</v>
      </c>
    </row>
    <row r="561" spans="1:8" x14ac:dyDescent="0.3">
      <c r="A561" t="s">
        <v>272</v>
      </c>
      <c r="B561">
        <v>147.2799</v>
      </c>
      <c r="C561">
        <v>0.39949000000000001</v>
      </c>
      <c r="D561">
        <v>-0.43323</v>
      </c>
      <c r="E561">
        <v>1.0599000000000001</v>
      </c>
      <c r="F561">
        <v>11.5814</v>
      </c>
      <c r="G561">
        <v>38.069800000000001</v>
      </c>
      <c r="H561" t="s">
        <v>494</v>
      </c>
    </row>
    <row r="562" spans="1:8" x14ac:dyDescent="0.3">
      <c r="A562" t="s">
        <v>266</v>
      </c>
      <c r="B562">
        <v>147.2799</v>
      </c>
      <c r="C562">
        <v>0.39949000000000001</v>
      </c>
      <c r="D562">
        <v>-0.43323</v>
      </c>
      <c r="E562">
        <v>1.0599000000000001</v>
      </c>
      <c r="F562">
        <v>11.5814</v>
      </c>
      <c r="G562">
        <v>38.069800000000001</v>
      </c>
      <c r="H562" t="s">
        <v>494</v>
      </c>
    </row>
    <row r="563" spans="1:8" x14ac:dyDescent="0.3">
      <c r="A563" t="s">
        <v>52</v>
      </c>
      <c r="B563">
        <v>67.66</v>
      </c>
      <c r="C563">
        <v>0.26741999999999999</v>
      </c>
      <c r="D563">
        <v>-0.38865</v>
      </c>
      <c r="E563">
        <v>0.67457</v>
      </c>
      <c r="F563">
        <v>8.6</v>
      </c>
      <c r="G563">
        <v>29.36</v>
      </c>
      <c r="H563" t="s">
        <v>494</v>
      </c>
    </row>
    <row r="564" spans="1:8" x14ac:dyDescent="0.3">
      <c r="A564" t="s">
        <v>52</v>
      </c>
      <c r="B564">
        <v>67.66</v>
      </c>
      <c r="C564">
        <v>0.26741999999999999</v>
      </c>
      <c r="D564">
        <v>-0.38865</v>
      </c>
      <c r="E564">
        <v>0.67457</v>
      </c>
      <c r="F564">
        <v>8.6</v>
      </c>
      <c r="G564">
        <v>29.36</v>
      </c>
      <c r="H564" t="s">
        <v>494</v>
      </c>
    </row>
    <row r="565" spans="1:8" x14ac:dyDescent="0.3">
      <c r="A565" t="s">
        <v>53</v>
      </c>
      <c r="B565">
        <v>75.72</v>
      </c>
      <c r="C565">
        <v>0.31286999999999998</v>
      </c>
      <c r="D565">
        <v>-0.41427999999999998</v>
      </c>
      <c r="E565">
        <v>0.73772000000000004</v>
      </c>
      <c r="F565">
        <v>8.33</v>
      </c>
      <c r="G565">
        <v>32.65</v>
      </c>
      <c r="H565" t="s">
        <v>494</v>
      </c>
    </row>
    <row r="566" spans="1:8" x14ac:dyDescent="0.3">
      <c r="A566" t="s">
        <v>53</v>
      </c>
      <c r="B566">
        <v>75.72</v>
      </c>
      <c r="C566">
        <v>0.31286999999999998</v>
      </c>
      <c r="D566">
        <v>-0.41427999999999998</v>
      </c>
      <c r="E566">
        <v>0.73772000000000004</v>
      </c>
      <c r="F566">
        <v>8.33</v>
      </c>
      <c r="G566">
        <v>32.65</v>
      </c>
      <c r="H566" t="s">
        <v>494</v>
      </c>
    </row>
    <row r="567" spans="1:8" x14ac:dyDescent="0.3">
      <c r="A567" t="s">
        <v>273</v>
      </c>
      <c r="B567">
        <v>132.38</v>
      </c>
      <c r="C567">
        <v>0.37267</v>
      </c>
      <c r="D567">
        <v>-0.47776000000000002</v>
      </c>
      <c r="E567">
        <v>0.97794000000000003</v>
      </c>
      <c r="F567">
        <v>12.11</v>
      </c>
      <c r="G567">
        <v>33.32</v>
      </c>
      <c r="H567" t="s">
        <v>494</v>
      </c>
    </row>
    <row r="568" spans="1:8" x14ac:dyDescent="0.3">
      <c r="A568" t="s">
        <v>274</v>
      </c>
      <c r="B568">
        <v>132.38</v>
      </c>
      <c r="C568">
        <v>0.37267</v>
      </c>
      <c r="D568">
        <v>-0.47776000000000002</v>
      </c>
      <c r="E568">
        <v>0.97794000000000003</v>
      </c>
      <c r="F568">
        <v>12.11</v>
      </c>
      <c r="G568">
        <v>33.32</v>
      </c>
      <c r="H568" t="s">
        <v>494</v>
      </c>
    </row>
    <row r="569" spans="1:8" x14ac:dyDescent="0.3">
      <c r="A569" t="s">
        <v>275</v>
      </c>
      <c r="B569">
        <v>132.38</v>
      </c>
      <c r="C569">
        <v>0.37267</v>
      </c>
      <c r="D569">
        <v>-0.47776000000000002</v>
      </c>
      <c r="E569">
        <v>0.97794000000000003</v>
      </c>
      <c r="F569">
        <v>12.11</v>
      </c>
      <c r="G569">
        <v>33.32</v>
      </c>
      <c r="H569" t="s">
        <v>494</v>
      </c>
    </row>
    <row r="570" spans="1:8" x14ac:dyDescent="0.3">
      <c r="A570" t="s">
        <v>276</v>
      </c>
      <c r="B570">
        <v>140.43</v>
      </c>
      <c r="C570">
        <v>0.41672999999999999</v>
      </c>
      <c r="D570">
        <v>-0.50749</v>
      </c>
      <c r="E570">
        <v>1.0430999999999999</v>
      </c>
      <c r="F570">
        <v>11.88</v>
      </c>
      <c r="G570">
        <v>35.590000000000003</v>
      </c>
      <c r="H570" t="s">
        <v>494</v>
      </c>
    </row>
    <row r="571" spans="1:8" x14ac:dyDescent="0.3">
      <c r="A571" t="s">
        <v>277</v>
      </c>
      <c r="B571">
        <v>140.43</v>
      </c>
      <c r="C571">
        <v>0.41672999999999999</v>
      </c>
      <c r="D571">
        <v>-0.50749</v>
      </c>
      <c r="E571">
        <v>1.0430999999999999</v>
      </c>
      <c r="F571">
        <v>11.88</v>
      </c>
      <c r="G571">
        <v>35.590000000000003</v>
      </c>
      <c r="H571" t="s">
        <v>494</v>
      </c>
    </row>
    <row r="572" spans="1:8" x14ac:dyDescent="0.3">
      <c r="A572" t="s">
        <v>278</v>
      </c>
      <c r="B572">
        <v>140.43</v>
      </c>
      <c r="C572">
        <v>0.41672999999999999</v>
      </c>
      <c r="D572">
        <v>-0.50749</v>
      </c>
      <c r="E572">
        <v>1.0430999999999999</v>
      </c>
      <c r="F572">
        <v>11.88</v>
      </c>
      <c r="G572">
        <v>35.590000000000003</v>
      </c>
      <c r="H572" t="s">
        <v>494</v>
      </c>
    </row>
    <row r="573" spans="1:8" x14ac:dyDescent="0.3">
      <c r="A573" t="s">
        <v>273</v>
      </c>
      <c r="B573">
        <v>132.38290000000001</v>
      </c>
      <c r="C573">
        <v>0.37267</v>
      </c>
      <c r="D573">
        <v>-0.47776000000000002</v>
      </c>
      <c r="E573">
        <v>0.97794000000000003</v>
      </c>
      <c r="F573">
        <v>12.102</v>
      </c>
      <c r="G573">
        <v>33.32</v>
      </c>
      <c r="H573" t="s">
        <v>494</v>
      </c>
    </row>
    <row r="574" spans="1:8" x14ac:dyDescent="0.3">
      <c r="A574" t="s">
        <v>274</v>
      </c>
      <c r="B574">
        <v>132.38290000000001</v>
      </c>
      <c r="C574">
        <v>0.37267</v>
      </c>
      <c r="D574">
        <v>-0.47776000000000002</v>
      </c>
      <c r="E574">
        <v>0.97794000000000003</v>
      </c>
      <c r="F574">
        <v>12.102</v>
      </c>
      <c r="G574">
        <v>33.32</v>
      </c>
      <c r="H574" t="s">
        <v>494</v>
      </c>
    </row>
    <row r="575" spans="1:8" x14ac:dyDescent="0.3">
      <c r="A575" t="s">
        <v>275</v>
      </c>
      <c r="B575">
        <v>132.38290000000001</v>
      </c>
      <c r="C575">
        <v>0.37267</v>
      </c>
      <c r="D575">
        <v>-0.47776000000000002</v>
      </c>
      <c r="E575">
        <v>0.97794000000000003</v>
      </c>
      <c r="F575">
        <v>12.102</v>
      </c>
      <c r="G575">
        <v>33.32</v>
      </c>
      <c r="H575" t="s">
        <v>494</v>
      </c>
    </row>
    <row r="576" spans="1:8" x14ac:dyDescent="0.3">
      <c r="A576" t="s">
        <v>276</v>
      </c>
      <c r="B576">
        <v>140.43860000000001</v>
      </c>
      <c r="C576">
        <v>0.41672999999999999</v>
      </c>
      <c r="D576">
        <v>-0.50749</v>
      </c>
      <c r="E576">
        <v>1.0430999999999999</v>
      </c>
      <c r="F576">
        <v>11.864599999999999</v>
      </c>
      <c r="G576">
        <v>35.590000000000003</v>
      </c>
      <c r="H576" t="s">
        <v>494</v>
      </c>
    </row>
    <row r="577" spans="1:8" x14ac:dyDescent="0.3">
      <c r="A577" t="s">
        <v>277</v>
      </c>
      <c r="B577">
        <v>140.43860000000001</v>
      </c>
      <c r="C577">
        <v>0.41672999999999999</v>
      </c>
      <c r="D577">
        <v>-0.50749</v>
      </c>
      <c r="E577">
        <v>1.0430999999999999</v>
      </c>
      <c r="F577">
        <v>11.864599999999999</v>
      </c>
      <c r="G577">
        <v>35.590000000000003</v>
      </c>
      <c r="H577" t="s">
        <v>494</v>
      </c>
    </row>
    <row r="578" spans="1:8" x14ac:dyDescent="0.3">
      <c r="A578" t="s">
        <v>278</v>
      </c>
      <c r="B578">
        <v>140.43860000000001</v>
      </c>
      <c r="C578">
        <v>0.41672999999999999</v>
      </c>
      <c r="D578">
        <v>-0.50749</v>
      </c>
      <c r="E578">
        <v>1.0430999999999999</v>
      </c>
      <c r="F578">
        <v>11.864599999999999</v>
      </c>
      <c r="G578">
        <v>35.590000000000003</v>
      </c>
      <c r="H578" t="s">
        <v>494</v>
      </c>
    </row>
    <row r="579" spans="1:8" x14ac:dyDescent="0.3">
      <c r="A579" t="s">
        <v>54</v>
      </c>
      <c r="B579">
        <v>108.53</v>
      </c>
      <c r="C579">
        <v>0.39383000000000001</v>
      </c>
      <c r="D579">
        <v>-0.51422000000000001</v>
      </c>
      <c r="E579">
        <v>0.91259999999999997</v>
      </c>
      <c r="F579">
        <v>11.05</v>
      </c>
      <c r="G579">
        <v>38.67</v>
      </c>
      <c r="H579" t="s">
        <v>494</v>
      </c>
    </row>
    <row r="580" spans="1:8" x14ac:dyDescent="0.3">
      <c r="A580" t="s">
        <v>55</v>
      </c>
      <c r="B580">
        <v>108.53</v>
      </c>
      <c r="C580">
        <v>0.39383000000000001</v>
      </c>
      <c r="D580">
        <v>-0.51422000000000001</v>
      </c>
      <c r="E580">
        <v>0.91259999999999997</v>
      </c>
      <c r="F580">
        <v>11.05</v>
      </c>
      <c r="G580">
        <v>38.67</v>
      </c>
      <c r="H580" t="s">
        <v>494</v>
      </c>
    </row>
    <row r="581" spans="1:8" x14ac:dyDescent="0.3">
      <c r="A581" t="s">
        <v>56</v>
      </c>
      <c r="B581">
        <v>97.72</v>
      </c>
      <c r="C581">
        <v>0.23977000000000001</v>
      </c>
      <c r="D581">
        <v>-0.35511999999999999</v>
      </c>
      <c r="E581">
        <v>0.80717000000000005</v>
      </c>
      <c r="F581">
        <v>11.37</v>
      </c>
      <c r="G581">
        <v>35.11</v>
      </c>
      <c r="H581" t="s">
        <v>494</v>
      </c>
    </row>
    <row r="582" spans="1:8" x14ac:dyDescent="0.3">
      <c r="A582" t="s">
        <v>57</v>
      </c>
      <c r="B582">
        <v>87.96</v>
      </c>
      <c r="C582">
        <v>0.28331000000000001</v>
      </c>
      <c r="D582">
        <v>-0.42316999999999999</v>
      </c>
      <c r="E582">
        <v>0.76209000000000005</v>
      </c>
      <c r="F582">
        <v>11.64</v>
      </c>
      <c r="G582">
        <v>32.28</v>
      </c>
      <c r="H582" t="s">
        <v>494</v>
      </c>
    </row>
    <row r="583" spans="1:8" x14ac:dyDescent="0.3">
      <c r="A583" t="s">
        <v>54</v>
      </c>
      <c r="B583">
        <v>108.53</v>
      </c>
      <c r="C583">
        <v>0.39383000000000001</v>
      </c>
      <c r="D583">
        <v>-0.51422000000000001</v>
      </c>
      <c r="E583">
        <v>0.91259999999999997</v>
      </c>
      <c r="F583">
        <v>11.05</v>
      </c>
      <c r="G583">
        <v>38.67</v>
      </c>
      <c r="H583" t="s">
        <v>494</v>
      </c>
    </row>
    <row r="584" spans="1:8" x14ac:dyDescent="0.3">
      <c r="A584" t="s">
        <v>54</v>
      </c>
      <c r="B584">
        <v>108.53</v>
      </c>
      <c r="C584">
        <v>0.39383000000000001</v>
      </c>
      <c r="D584">
        <v>-0.51422000000000001</v>
      </c>
      <c r="E584">
        <v>0.91259999999999997</v>
      </c>
      <c r="F584">
        <v>11.05</v>
      </c>
      <c r="G584">
        <v>38.67</v>
      </c>
      <c r="H584" t="s">
        <v>494</v>
      </c>
    </row>
    <row r="585" spans="1:8" x14ac:dyDescent="0.3">
      <c r="A585" t="s">
        <v>55</v>
      </c>
      <c r="B585">
        <v>108.53</v>
      </c>
      <c r="C585">
        <v>0.39383000000000001</v>
      </c>
      <c r="D585">
        <v>-0.51422000000000001</v>
      </c>
      <c r="E585">
        <v>0.91259999999999997</v>
      </c>
      <c r="F585">
        <v>11.05</v>
      </c>
      <c r="G585">
        <v>38.67</v>
      </c>
      <c r="H585" t="s">
        <v>494</v>
      </c>
    </row>
    <row r="586" spans="1:8" x14ac:dyDescent="0.3">
      <c r="A586" t="s">
        <v>55</v>
      </c>
      <c r="B586">
        <v>108.53</v>
      </c>
      <c r="C586">
        <v>0.39383000000000001</v>
      </c>
      <c r="D586">
        <v>-0.51422000000000001</v>
      </c>
      <c r="E586">
        <v>0.91259999999999997</v>
      </c>
      <c r="F586">
        <v>11.05</v>
      </c>
      <c r="G586">
        <v>38.67</v>
      </c>
      <c r="H586" t="s">
        <v>494</v>
      </c>
    </row>
    <row r="587" spans="1:8" x14ac:dyDescent="0.3">
      <c r="A587" t="s">
        <v>56</v>
      </c>
      <c r="B587">
        <v>97.72</v>
      </c>
      <c r="C587">
        <v>0.23977000000000001</v>
      </c>
      <c r="D587">
        <v>-0.35511999999999999</v>
      </c>
      <c r="E587">
        <v>0.80717000000000005</v>
      </c>
      <c r="F587">
        <v>11.37</v>
      </c>
      <c r="G587">
        <v>35.11</v>
      </c>
      <c r="H587" t="s">
        <v>494</v>
      </c>
    </row>
    <row r="588" spans="1:8" x14ac:dyDescent="0.3">
      <c r="A588" t="s">
        <v>56</v>
      </c>
      <c r="B588">
        <v>97.72</v>
      </c>
      <c r="C588">
        <v>0.23977000000000001</v>
      </c>
      <c r="D588">
        <v>-0.35511999999999999</v>
      </c>
      <c r="E588">
        <v>0.80717000000000005</v>
      </c>
      <c r="F588">
        <v>11.37</v>
      </c>
      <c r="G588">
        <v>35.11</v>
      </c>
      <c r="H588" t="s">
        <v>494</v>
      </c>
    </row>
    <row r="589" spans="1:8" x14ac:dyDescent="0.3">
      <c r="A589" t="s">
        <v>58</v>
      </c>
      <c r="B589">
        <v>97.72</v>
      </c>
      <c r="C589">
        <v>0.23977000000000001</v>
      </c>
      <c r="D589">
        <v>-0.35511999999999999</v>
      </c>
      <c r="E589">
        <v>0.80717000000000005</v>
      </c>
      <c r="F589">
        <v>11.37</v>
      </c>
      <c r="G589">
        <v>35.11</v>
      </c>
      <c r="H589" t="s">
        <v>494</v>
      </c>
    </row>
    <row r="590" spans="1:8" x14ac:dyDescent="0.3">
      <c r="A590" t="s">
        <v>58</v>
      </c>
      <c r="B590">
        <v>97.72</v>
      </c>
      <c r="C590">
        <v>0.23977000000000001</v>
      </c>
      <c r="D590">
        <v>-0.35511999999999999</v>
      </c>
      <c r="E590">
        <v>0.80717000000000005</v>
      </c>
      <c r="F590">
        <v>11.37</v>
      </c>
      <c r="G590">
        <v>35.11</v>
      </c>
      <c r="H590" t="s">
        <v>494</v>
      </c>
    </row>
    <row r="591" spans="1:8" x14ac:dyDescent="0.3">
      <c r="A591" t="s">
        <v>57</v>
      </c>
      <c r="B591">
        <v>87.96</v>
      </c>
      <c r="C591">
        <v>0.28331000000000001</v>
      </c>
      <c r="D591">
        <v>-0.42316999999999999</v>
      </c>
      <c r="E591">
        <v>0.76209000000000005</v>
      </c>
      <c r="F591">
        <v>11.64</v>
      </c>
      <c r="G591">
        <v>32.28</v>
      </c>
      <c r="H591" t="s">
        <v>494</v>
      </c>
    </row>
    <row r="592" spans="1:8" x14ac:dyDescent="0.3">
      <c r="A592" t="s">
        <v>57</v>
      </c>
      <c r="B592">
        <v>87.96</v>
      </c>
      <c r="C592">
        <v>0.28331000000000001</v>
      </c>
      <c r="D592">
        <v>-0.42316999999999999</v>
      </c>
      <c r="E592">
        <v>0.76209000000000005</v>
      </c>
      <c r="F592">
        <v>11.64</v>
      </c>
      <c r="G592">
        <v>32.28</v>
      </c>
      <c r="H592" t="s">
        <v>494</v>
      </c>
    </row>
    <row r="593" spans="1:8" x14ac:dyDescent="0.3">
      <c r="A593" t="s">
        <v>59</v>
      </c>
      <c r="B593">
        <v>92.79</v>
      </c>
      <c r="C593">
        <v>0.34671999999999997</v>
      </c>
      <c r="D593">
        <v>-0.50466999999999995</v>
      </c>
      <c r="E593">
        <v>0.80981999999999998</v>
      </c>
      <c r="F593">
        <v>11.6</v>
      </c>
      <c r="G593">
        <v>33.270000000000003</v>
      </c>
      <c r="H593" t="s">
        <v>494</v>
      </c>
    </row>
    <row r="594" spans="1:8" x14ac:dyDescent="0.3">
      <c r="A594" t="s">
        <v>59</v>
      </c>
      <c r="B594">
        <v>92.79</v>
      </c>
      <c r="C594">
        <v>0.34671999999999997</v>
      </c>
      <c r="D594">
        <v>-0.50466999999999995</v>
      </c>
      <c r="E594">
        <v>0.80981999999999998</v>
      </c>
      <c r="F594">
        <v>11.6</v>
      </c>
      <c r="G594">
        <v>33.270000000000003</v>
      </c>
      <c r="H594" t="s">
        <v>494</v>
      </c>
    </row>
    <row r="595" spans="1:8" x14ac:dyDescent="0.3">
      <c r="A595" t="s">
        <v>60</v>
      </c>
      <c r="B595">
        <v>100.3</v>
      </c>
      <c r="C595">
        <v>0.28599999999999998</v>
      </c>
      <c r="D595">
        <v>-0.38625999999999999</v>
      </c>
      <c r="E595">
        <v>0.81205000000000005</v>
      </c>
      <c r="F595">
        <v>11.36</v>
      </c>
      <c r="G595">
        <v>35.76</v>
      </c>
      <c r="H595" t="s">
        <v>494</v>
      </c>
    </row>
    <row r="596" spans="1:8" x14ac:dyDescent="0.3">
      <c r="A596" t="s">
        <v>60</v>
      </c>
      <c r="B596">
        <v>100.3</v>
      </c>
      <c r="C596">
        <v>0.28599999999999998</v>
      </c>
      <c r="D596">
        <v>-0.38625999999999999</v>
      </c>
      <c r="E596">
        <v>0.81205000000000005</v>
      </c>
      <c r="F596">
        <v>11.36</v>
      </c>
      <c r="G596">
        <v>35.76</v>
      </c>
      <c r="H596" t="s">
        <v>494</v>
      </c>
    </row>
    <row r="597" spans="1:8" x14ac:dyDescent="0.3">
      <c r="A597" t="s">
        <v>61</v>
      </c>
      <c r="B597">
        <v>105.93</v>
      </c>
      <c r="C597">
        <v>0.26666000000000001</v>
      </c>
      <c r="D597">
        <v>-0.33449000000000001</v>
      </c>
      <c r="E597">
        <v>0.82945000000000002</v>
      </c>
      <c r="F597">
        <v>11.16</v>
      </c>
      <c r="G597">
        <v>37.74</v>
      </c>
      <c r="H597" t="s">
        <v>494</v>
      </c>
    </row>
    <row r="598" spans="1:8" x14ac:dyDescent="0.3">
      <c r="A598" t="s">
        <v>61</v>
      </c>
      <c r="B598">
        <v>105.93</v>
      </c>
      <c r="C598">
        <v>0.26666000000000001</v>
      </c>
      <c r="D598">
        <v>-0.33449000000000001</v>
      </c>
      <c r="E598">
        <v>0.82945000000000002</v>
      </c>
      <c r="F598">
        <v>11.16</v>
      </c>
      <c r="G598">
        <v>37.74</v>
      </c>
      <c r="H598" t="s">
        <v>494</v>
      </c>
    </row>
    <row r="599" spans="1:8" x14ac:dyDescent="0.3">
      <c r="A599" t="s">
        <v>279</v>
      </c>
      <c r="B599">
        <v>105.93</v>
      </c>
      <c r="C599">
        <v>0.26666000000000001</v>
      </c>
      <c r="D599">
        <v>-0.33449000000000001</v>
      </c>
      <c r="E599">
        <v>0.82945000000000002</v>
      </c>
      <c r="F599">
        <v>11.16</v>
      </c>
      <c r="G599">
        <v>37.74</v>
      </c>
      <c r="H599" t="s">
        <v>494</v>
      </c>
    </row>
    <row r="600" spans="1:8" x14ac:dyDescent="0.3">
      <c r="A600" t="s">
        <v>279</v>
      </c>
      <c r="B600">
        <v>105.93</v>
      </c>
      <c r="C600">
        <v>0.26666000000000001</v>
      </c>
      <c r="D600">
        <v>-0.33449000000000001</v>
      </c>
      <c r="E600">
        <v>0.82945000000000002</v>
      </c>
      <c r="F600">
        <v>11.16</v>
      </c>
      <c r="G600">
        <v>37.74</v>
      </c>
      <c r="H600" t="s">
        <v>494</v>
      </c>
    </row>
    <row r="601" spans="1:8" x14ac:dyDescent="0.3">
      <c r="A601" t="s">
        <v>62</v>
      </c>
      <c r="B601">
        <v>105.93</v>
      </c>
      <c r="C601">
        <v>0.26666000000000001</v>
      </c>
      <c r="D601">
        <v>-0.33449000000000001</v>
      </c>
      <c r="E601">
        <v>0.82945000000000002</v>
      </c>
      <c r="F601">
        <v>11.16</v>
      </c>
      <c r="G601">
        <v>37.74</v>
      </c>
      <c r="H601" t="s">
        <v>494</v>
      </c>
    </row>
    <row r="602" spans="1:8" x14ac:dyDescent="0.3">
      <c r="A602" t="s">
        <v>62</v>
      </c>
      <c r="B602">
        <v>105.93</v>
      </c>
      <c r="C602">
        <v>0.26666000000000001</v>
      </c>
      <c r="D602">
        <v>-0.33449000000000001</v>
      </c>
      <c r="E602">
        <v>0.82945000000000002</v>
      </c>
      <c r="F602">
        <v>11.16</v>
      </c>
      <c r="G602">
        <v>37.74</v>
      </c>
      <c r="H602" t="s">
        <v>494</v>
      </c>
    </row>
    <row r="603" spans="1:8" x14ac:dyDescent="0.3">
      <c r="A603" t="s">
        <v>54</v>
      </c>
      <c r="B603">
        <v>108.53</v>
      </c>
      <c r="C603">
        <v>0.39383000000000001</v>
      </c>
      <c r="D603">
        <v>-0.51422000000000001</v>
      </c>
      <c r="E603">
        <v>0.91259999999999997</v>
      </c>
      <c r="F603">
        <v>11.05</v>
      </c>
      <c r="G603">
        <v>38.67</v>
      </c>
      <c r="H603" t="s">
        <v>494</v>
      </c>
    </row>
    <row r="604" spans="1:8" x14ac:dyDescent="0.3">
      <c r="A604" t="s">
        <v>55</v>
      </c>
      <c r="B604">
        <v>108.53</v>
      </c>
      <c r="C604">
        <v>0.39383000000000001</v>
      </c>
      <c r="D604">
        <v>-0.51422000000000001</v>
      </c>
      <c r="E604">
        <v>0.91259999999999997</v>
      </c>
      <c r="F604">
        <v>11.05</v>
      </c>
      <c r="G604">
        <v>38.67</v>
      </c>
      <c r="H604" t="s">
        <v>494</v>
      </c>
    </row>
    <row r="605" spans="1:8" x14ac:dyDescent="0.3">
      <c r="A605" t="s">
        <v>56</v>
      </c>
      <c r="B605">
        <v>97.72</v>
      </c>
      <c r="C605">
        <v>0.23977000000000001</v>
      </c>
      <c r="D605">
        <v>-0.35511999999999999</v>
      </c>
      <c r="E605">
        <v>0.80717000000000005</v>
      </c>
      <c r="F605">
        <v>11.37</v>
      </c>
      <c r="G605">
        <v>35.11</v>
      </c>
      <c r="H605" t="s">
        <v>494</v>
      </c>
    </row>
    <row r="606" spans="1:8" x14ac:dyDescent="0.3">
      <c r="A606" t="s">
        <v>58</v>
      </c>
      <c r="B606">
        <v>97.72</v>
      </c>
      <c r="C606">
        <v>0.23977000000000001</v>
      </c>
      <c r="D606">
        <v>-0.35511999999999999</v>
      </c>
      <c r="E606">
        <v>0.80717000000000005</v>
      </c>
      <c r="F606">
        <v>11.37</v>
      </c>
      <c r="G606">
        <v>35.11</v>
      </c>
      <c r="H606" t="s">
        <v>494</v>
      </c>
    </row>
    <row r="607" spans="1:8" x14ac:dyDescent="0.3">
      <c r="A607" t="s">
        <v>57</v>
      </c>
      <c r="B607">
        <v>87.96</v>
      </c>
      <c r="C607">
        <v>0.28331000000000001</v>
      </c>
      <c r="D607">
        <v>-0.42316999999999999</v>
      </c>
      <c r="E607">
        <v>0.76209000000000005</v>
      </c>
      <c r="F607">
        <v>11.64</v>
      </c>
      <c r="G607">
        <v>32.28</v>
      </c>
      <c r="H607" t="s">
        <v>494</v>
      </c>
    </row>
    <row r="608" spans="1:8" x14ac:dyDescent="0.3">
      <c r="A608" t="s">
        <v>59</v>
      </c>
      <c r="B608">
        <v>92.79</v>
      </c>
      <c r="C608">
        <v>0.34671999999999997</v>
      </c>
      <c r="D608">
        <v>-0.50466999999999995</v>
      </c>
      <c r="E608">
        <v>0.80981999999999998</v>
      </c>
      <c r="F608">
        <v>11.6</v>
      </c>
      <c r="G608">
        <v>33.270000000000003</v>
      </c>
      <c r="H608" t="s">
        <v>494</v>
      </c>
    </row>
    <row r="609" spans="1:8" x14ac:dyDescent="0.3">
      <c r="A609" t="s">
        <v>60</v>
      </c>
      <c r="B609">
        <v>100.3</v>
      </c>
      <c r="C609">
        <v>0.28599999999999998</v>
      </c>
      <c r="D609">
        <v>-0.38625999999999999</v>
      </c>
      <c r="E609">
        <v>0.81205000000000005</v>
      </c>
      <c r="F609">
        <v>11.36</v>
      </c>
      <c r="G609">
        <v>35.76</v>
      </c>
      <c r="H609" t="s">
        <v>494</v>
      </c>
    </row>
    <row r="610" spans="1:8" x14ac:dyDescent="0.3">
      <c r="A610" t="s">
        <v>61</v>
      </c>
      <c r="B610">
        <v>105.93</v>
      </c>
      <c r="C610">
        <v>0.26666000000000001</v>
      </c>
      <c r="D610">
        <v>-0.33449000000000001</v>
      </c>
      <c r="E610">
        <v>0.82945000000000002</v>
      </c>
      <c r="F610">
        <v>11.16</v>
      </c>
      <c r="G610">
        <v>37.74</v>
      </c>
      <c r="H610" t="s">
        <v>494</v>
      </c>
    </row>
    <row r="611" spans="1:8" x14ac:dyDescent="0.3">
      <c r="A611" t="s">
        <v>279</v>
      </c>
      <c r="B611">
        <v>105.93</v>
      </c>
      <c r="C611">
        <v>0.26666000000000001</v>
      </c>
      <c r="D611">
        <v>-0.33449000000000001</v>
      </c>
      <c r="E611">
        <v>0.82945000000000002</v>
      </c>
      <c r="F611">
        <v>11.16</v>
      </c>
      <c r="G611">
        <v>37.74</v>
      </c>
      <c r="H611" t="s">
        <v>494</v>
      </c>
    </row>
    <row r="612" spans="1:8" x14ac:dyDescent="0.3">
      <c r="A612" t="s">
        <v>62</v>
      </c>
      <c r="B612">
        <v>105.93</v>
      </c>
      <c r="C612">
        <v>0.26666000000000001</v>
      </c>
      <c r="D612">
        <v>-0.33449000000000001</v>
      </c>
      <c r="E612">
        <v>0.82945000000000002</v>
      </c>
      <c r="F612">
        <v>11.16</v>
      </c>
      <c r="G612">
        <v>37.74</v>
      </c>
      <c r="H612" t="s">
        <v>494</v>
      </c>
    </row>
    <row r="613" spans="1:8" x14ac:dyDescent="0.3">
      <c r="A613" t="s">
        <v>4</v>
      </c>
      <c r="B613">
        <v>167.25</v>
      </c>
      <c r="C613">
        <v>0.37995000000000001</v>
      </c>
      <c r="D613">
        <v>-0.27650999999999998</v>
      </c>
      <c r="E613">
        <v>1.4395</v>
      </c>
      <c r="F613">
        <v>6.04</v>
      </c>
      <c r="G613">
        <v>26.9</v>
      </c>
      <c r="H613" t="s">
        <v>494</v>
      </c>
    </row>
    <row r="614" spans="1:8" x14ac:dyDescent="0.3">
      <c r="A614" t="s">
        <v>4</v>
      </c>
      <c r="B614">
        <v>166.35</v>
      </c>
      <c r="C614">
        <v>0.55579999999999996</v>
      </c>
      <c r="D614">
        <v>-0.72336999999999996</v>
      </c>
      <c r="E614">
        <v>1.7425999999999999</v>
      </c>
      <c r="F614">
        <v>5.71</v>
      </c>
      <c r="G614">
        <v>26.7</v>
      </c>
      <c r="H614" t="s">
        <v>494</v>
      </c>
    </row>
    <row r="615" spans="1:8" x14ac:dyDescent="0.3">
      <c r="A615" t="s">
        <v>63</v>
      </c>
      <c r="B615">
        <v>181.76</v>
      </c>
      <c r="C615">
        <v>0.62573999999999996</v>
      </c>
      <c r="D615">
        <v>-0.70186000000000004</v>
      </c>
      <c r="E615">
        <v>1.8406</v>
      </c>
      <c r="F615">
        <v>5.54</v>
      </c>
      <c r="G615">
        <v>27.94</v>
      </c>
      <c r="H615" t="s">
        <v>494</v>
      </c>
    </row>
    <row r="616" spans="1:8" x14ac:dyDescent="0.3">
      <c r="A616" t="s">
        <v>63</v>
      </c>
      <c r="B616">
        <v>182.02</v>
      </c>
      <c r="C616">
        <v>0.62866</v>
      </c>
      <c r="D616">
        <v>-0.73756999999999995</v>
      </c>
      <c r="E616">
        <v>1.8647</v>
      </c>
      <c r="F616">
        <v>5.54</v>
      </c>
      <c r="G616">
        <v>29.4</v>
      </c>
      <c r="H616" t="s">
        <v>494</v>
      </c>
    </row>
    <row r="617" spans="1:8" x14ac:dyDescent="0.3">
      <c r="A617" t="s">
        <v>64</v>
      </c>
      <c r="B617">
        <v>26.87</v>
      </c>
      <c r="C617">
        <v>0.21093999999999999</v>
      </c>
      <c r="D617">
        <v>-0.31240000000000001</v>
      </c>
      <c r="E617">
        <v>0.42026999999999998</v>
      </c>
      <c r="F617">
        <v>4.5</v>
      </c>
      <c r="G617">
        <v>20</v>
      </c>
      <c r="H617" t="s">
        <v>493</v>
      </c>
    </row>
    <row r="618" spans="1:8" x14ac:dyDescent="0.3">
      <c r="A618" t="s">
        <v>65</v>
      </c>
      <c r="B618">
        <v>26.91</v>
      </c>
      <c r="C618">
        <v>0.21093999999999999</v>
      </c>
      <c r="D618">
        <v>-0.31240000000000001</v>
      </c>
      <c r="E618">
        <v>0.42026999999999998</v>
      </c>
      <c r="F618">
        <v>4.5</v>
      </c>
      <c r="G618">
        <v>20</v>
      </c>
      <c r="H618" t="s">
        <v>493</v>
      </c>
    </row>
    <row r="619" spans="1:8" x14ac:dyDescent="0.3">
      <c r="A619" t="s">
        <v>66</v>
      </c>
      <c r="B619">
        <v>28.49</v>
      </c>
      <c r="C619">
        <v>0.23418</v>
      </c>
      <c r="D619">
        <v>-0.35081000000000001</v>
      </c>
      <c r="E619">
        <v>0.44535999999999998</v>
      </c>
      <c r="F619">
        <v>4.2</v>
      </c>
      <c r="G619">
        <v>20.21</v>
      </c>
      <c r="H619" t="s">
        <v>493</v>
      </c>
    </row>
    <row r="620" spans="1:8" x14ac:dyDescent="0.3">
      <c r="A620" t="s">
        <v>66</v>
      </c>
      <c r="B620">
        <v>28.49</v>
      </c>
      <c r="C620">
        <v>0.23418</v>
      </c>
      <c r="D620">
        <v>-0.35081000000000001</v>
      </c>
      <c r="E620">
        <v>0.44535999999999998</v>
      </c>
      <c r="F620">
        <v>4.2</v>
      </c>
      <c r="G620">
        <v>20.21</v>
      </c>
      <c r="H620" t="s">
        <v>493</v>
      </c>
    </row>
    <row r="621" spans="1:8" x14ac:dyDescent="0.3">
      <c r="A621" t="s">
        <v>66</v>
      </c>
      <c r="B621">
        <v>28.49</v>
      </c>
      <c r="C621">
        <v>0.23418</v>
      </c>
      <c r="D621">
        <v>-0.35081000000000001</v>
      </c>
      <c r="E621">
        <v>0.44535999999999998</v>
      </c>
      <c r="F621">
        <v>4.2</v>
      </c>
      <c r="G621">
        <v>20.21</v>
      </c>
      <c r="H621" t="s">
        <v>493</v>
      </c>
    </row>
    <row r="622" spans="1:8" x14ac:dyDescent="0.3">
      <c r="A622" t="s">
        <v>66</v>
      </c>
      <c r="B622">
        <v>28.49</v>
      </c>
      <c r="C622">
        <v>0.23227999999999999</v>
      </c>
      <c r="D622">
        <v>-0.34731000000000001</v>
      </c>
      <c r="E622">
        <v>0.44586999999999999</v>
      </c>
      <c r="F622">
        <v>4.2</v>
      </c>
      <c r="G622">
        <v>20.21</v>
      </c>
      <c r="H622" t="s">
        <v>493</v>
      </c>
    </row>
    <row r="623" spans="1:8" x14ac:dyDescent="0.3">
      <c r="A623" t="s">
        <v>66</v>
      </c>
      <c r="B623">
        <v>28.49</v>
      </c>
      <c r="C623">
        <v>0.23116</v>
      </c>
      <c r="D623">
        <v>-0.34589999999999999</v>
      </c>
      <c r="E623">
        <v>0.44474000000000002</v>
      </c>
      <c r="F623">
        <v>4.2</v>
      </c>
      <c r="G623">
        <v>20.21</v>
      </c>
      <c r="H623" t="s">
        <v>493</v>
      </c>
    </row>
    <row r="624" spans="1:8" x14ac:dyDescent="0.3">
      <c r="A624" t="s">
        <v>66</v>
      </c>
      <c r="B624">
        <v>28.49</v>
      </c>
      <c r="C624">
        <v>0.23161000000000001</v>
      </c>
      <c r="D624">
        <v>-0.34792000000000001</v>
      </c>
      <c r="E624">
        <v>0.4466</v>
      </c>
      <c r="F624">
        <v>4.2</v>
      </c>
      <c r="G624">
        <v>20.21</v>
      </c>
      <c r="H624" t="s">
        <v>493</v>
      </c>
    </row>
    <row r="625" spans="1:8" x14ac:dyDescent="0.3">
      <c r="A625" t="s">
        <v>67</v>
      </c>
      <c r="B625">
        <v>29.91</v>
      </c>
      <c r="C625">
        <v>0.48155999999999999</v>
      </c>
      <c r="D625">
        <v>-0.67188000000000003</v>
      </c>
      <c r="E625">
        <v>0.54615000000000002</v>
      </c>
      <c r="F625">
        <v>4.2</v>
      </c>
      <c r="G625">
        <v>21.44</v>
      </c>
      <c r="H625" t="s">
        <v>493</v>
      </c>
    </row>
    <row r="626" spans="1:8" x14ac:dyDescent="0.3">
      <c r="A626" t="s">
        <v>67</v>
      </c>
      <c r="B626">
        <v>29.91</v>
      </c>
      <c r="C626">
        <v>0.48155999999999999</v>
      </c>
      <c r="D626">
        <v>-0.67188000000000003</v>
      </c>
      <c r="E626">
        <v>0.54615000000000002</v>
      </c>
      <c r="F626">
        <v>4.2</v>
      </c>
      <c r="G626">
        <v>21.44</v>
      </c>
      <c r="H626" t="s">
        <v>493</v>
      </c>
    </row>
    <row r="627" spans="1:8" x14ac:dyDescent="0.3">
      <c r="A627" t="s">
        <v>67</v>
      </c>
      <c r="B627">
        <v>29.91</v>
      </c>
      <c r="C627">
        <v>0.48155999999999999</v>
      </c>
      <c r="D627">
        <v>-0.67188000000000003</v>
      </c>
      <c r="E627">
        <v>0.54615000000000002</v>
      </c>
      <c r="F627">
        <v>4.2</v>
      </c>
      <c r="G627">
        <v>21.44</v>
      </c>
      <c r="H627" t="s">
        <v>493</v>
      </c>
    </row>
    <row r="628" spans="1:8" x14ac:dyDescent="0.3">
      <c r="A628" t="s">
        <v>68</v>
      </c>
      <c r="B628">
        <v>30.71</v>
      </c>
      <c r="C628">
        <v>0.30631000000000003</v>
      </c>
      <c r="D628">
        <v>-0.48826999999999998</v>
      </c>
      <c r="E628">
        <v>0.54339999999999999</v>
      </c>
      <c r="F628">
        <v>4.0999999999999996</v>
      </c>
      <c r="G628">
        <v>20.399999999999999</v>
      </c>
      <c r="H628" t="s">
        <v>493</v>
      </c>
    </row>
    <row r="629" spans="1:8" x14ac:dyDescent="0.3">
      <c r="A629" t="s">
        <v>68</v>
      </c>
      <c r="B629">
        <v>30.71</v>
      </c>
      <c r="C629">
        <v>0.30631000000000003</v>
      </c>
      <c r="D629">
        <v>-0.48826999999999998</v>
      </c>
      <c r="E629">
        <v>0.54339999999999999</v>
      </c>
      <c r="F629">
        <v>4.0999999999999996</v>
      </c>
      <c r="G629">
        <v>20.399999999999999</v>
      </c>
      <c r="H629" t="s">
        <v>493</v>
      </c>
    </row>
    <row r="630" spans="1:8" x14ac:dyDescent="0.3">
      <c r="A630" t="s">
        <v>69</v>
      </c>
      <c r="B630">
        <v>31.15</v>
      </c>
      <c r="C630">
        <v>0.29410999999999998</v>
      </c>
      <c r="D630">
        <v>-0.46504000000000001</v>
      </c>
      <c r="E630">
        <v>0.53893000000000002</v>
      </c>
      <c r="F630">
        <v>4.0999999999999996</v>
      </c>
      <c r="G630">
        <v>20.7</v>
      </c>
      <c r="H630" t="s">
        <v>493</v>
      </c>
    </row>
    <row r="631" spans="1:8" x14ac:dyDescent="0.3">
      <c r="A631" t="s">
        <v>390</v>
      </c>
      <c r="B631">
        <v>31.15</v>
      </c>
      <c r="C631">
        <v>0.29410999999999998</v>
      </c>
      <c r="D631">
        <v>-0.46504000000000001</v>
      </c>
      <c r="E631">
        <v>0.53893000000000002</v>
      </c>
      <c r="F631">
        <v>4.0999999999999996</v>
      </c>
      <c r="G631">
        <v>20.7</v>
      </c>
      <c r="H631" t="s">
        <v>493</v>
      </c>
    </row>
    <row r="632" spans="1:8" x14ac:dyDescent="0.3">
      <c r="A632" t="s">
        <v>391</v>
      </c>
      <c r="B632">
        <v>31.15</v>
      </c>
      <c r="C632">
        <v>0.27329999999999999</v>
      </c>
      <c r="D632">
        <v>-0.40871000000000002</v>
      </c>
      <c r="E632">
        <v>0.50724999999999998</v>
      </c>
      <c r="F632">
        <v>4.0999999999999996</v>
      </c>
      <c r="G632">
        <v>21.07</v>
      </c>
      <c r="H632" t="s">
        <v>493</v>
      </c>
    </row>
    <row r="633" spans="1:8" x14ac:dyDescent="0.3">
      <c r="A633" t="s">
        <v>391</v>
      </c>
      <c r="B633">
        <v>31.15</v>
      </c>
      <c r="C633">
        <v>0.27329999999999999</v>
      </c>
      <c r="D633">
        <v>-0.40871000000000002</v>
      </c>
      <c r="E633">
        <v>0.50724999999999998</v>
      </c>
      <c r="F633">
        <v>4.0999999999999996</v>
      </c>
      <c r="G633">
        <v>21.07</v>
      </c>
      <c r="H633" t="s">
        <v>493</v>
      </c>
    </row>
    <row r="634" spans="1:8" x14ac:dyDescent="0.3">
      <c r="A634" t="s">
        <v>391</v>
      </c>
      <c r="B634">
        <v>31.15</v>
      </c>
      <c r="C634">
        <v>0.27329999999999999</v>
      </c>
      <c r="D634">
        <v>-0.40871000000000002</v>
      </c>
      <c r="E634">
        <v>0.50724999999999998</v>
      </c>
      <c r="F634">
        <v>4.0999999999999996</v>
      </c>
      <c r="G634">
        <v>21.07</v>
      </c>
      <c r="H634" t="s">
        <v>493</v>
      </c>
    </row>
    <row r="635" spans="1:8" x14ac:dyDescent="0.3">
      <c r="A635" t="s">
        <v>70</v>
      </c>
      <c r="B635">
        <v>252.4</v>
      </c>
      <c r="C635">
        <v>0.89044999999999996</v>
      </c>
      <c r="D635">
        <v>-0.79157</v>
      </c>
      <c r="E635">
        <v>2.3532999999999999</v>
      </c>
      <c r="F635">
        <v>4.7</v>
      </c>
      <c r="G635">
        <v>29.3</v>
      </c>
      <c r="H635" t="s">
        <v>494</v>
      </c>
    </row>
    <row r="636" spans="1:8" x14ac:dyDescent="0.3">
      <c r="A636" t="s">
        <v>70</v>
      </c>
      <c r="B636">
        <v>249.1</v>
      </c>
      <c r="C636">
        <v>0.80276000000000003</v>
      </c>
      <c r="D636">
        <v>-0.90900000000000003</v>
      </c>
      <c r="E636">
        <v>2.4531000000000001</v>
      </c>
      <c r="F636">
        <v>4.7</v>
      </c>
      <c r="G636">
        <v>29.3</v>
      </c>
      <c r="H636" t="s">
        <v>494</v>
      </c>
    </row>
    <row r="637" spans="1:8" x14ac:dyDescent="0.3">
      <c r="A637" t="s">
        <v>71</v>
      </c>
      <c r="B637">
        <v>266.89999999999998</v>
      </c>
      <c r="C637">
        <v>1.7709999999999999</v>
      </c>
      <c r="D637">
        <v>-1.9184000000000001</v>
      </c>
      <c r="E637">
        <v>2.7974999999999999</v>
      </c>
      <c r="F637">
        <v>4.5</v>
      </c>
      <c r="G637">
        <v>32.4</v>
      </c>
      <c r="H637" t="s">
        <v>494</v>
      </c>
    </row>
    <row r="638" spans="1:8" x14ac:dyDescent="0.3">
      <c r="A638" t="s">
        <v>72</v>
      </c>
      <c r="B638">
        <v>333.2</v>
      </c>
      <c r="C638">
        <v>0.96270999999999995</v>
      </c>
      <c r="D638">
        <v>-0.95316000000000001</v>
      </c>
      <c r="E638">
        <v>2.8929999999999998</v>
      </c>
      <c r="F638">
        <v>6.8</v>
      </c>
      <c r="G638">
        <v>32.200000000000003</v>
      </c>
      <c r="H638" t="s">
        <v>494</v>
      </c>
    </row>
    <row r="639" spans="1:8" x14ac:dyDescent="0.3">
      <c r="A639" t="s">
        <v>73</v>
      </c>
      <c r="B639">
        <v>344.5</v>
      </c>
      <c r="C639">
        <v>1.8111999999999999</v>
      </c>
      <c r="D639">
        <v>-2.2799999999999998</v>
      </c>
      <c r="E639">
        <v>3.5190999999999999</v>
      </c>
      <c r="F639">
        <v>6.7</v>
      </c>
      <c r="G639">
        <v>32.299999999999997</v>
      </c>
      <c r="H639" t="s">
        <v>494</v>
      </c>
    </row>
    <row r="640" spans="1:8" x14ac:dyDescent="0.3">
      <c r="A640" t="s">
        <v>73</v>
      </c>
      <c r="B640">
        <v>333.2</v>
      </c>
      <c r="C640">
        <v>0.93959000000000004</v>
      </c>
      <c r="D640">
        <v>-0.93640999999999996</v>
      </c>
      <c r="E640">
        <v>2.9502000000000002</v>
      </c>
      <c r="F640">
        <v>6.7</v>
      </c>
      <c r="G640">
        <v>31.76</v>
      </c>
      <c r="H640" t="s">
        <v>494</v>
      </c>
    </row>
    <row r="641" spans="1:8" x14ac:dyDescent="0.3">
      <c r="A641" t="s">
        <v>74</v>
      </c>
      <c r="B641">
        <v>343</v>
      </c>
      <c r="C641">
        <v>1.079</v>
      </c>
      <c r="D641">
        <v>-1.0304</v>
      </c>
      <c r="E641">
        <v>2.9738000000000002</v>
      </c>
      <c r="F641">
        <v>6.7</v>
      </c>
      <c r="G641">
        <v>33.200000000000003</v>
      </c>
      <c r="H641" t="s">
        <v>494</v>
      </c>
    </row>
    <row r="642" spans="1:8" x14ac:dyDescent="0.3">
      <c r="A642" t="s">
        <v>75</v>
      </c>
      <c r="B642">
        <v>355.7</v>
      </c>
      <c r="C642">
        <v>1.9429000000000001</v>
      </c>
      <c r="D642">
        <v>-2.3732000000000002</v>
      </c>
      <c r="E642">
        <v>3.6103999999999998</v>
      </c>
      <c r="F642">
        <v>6.6</v>
      </c>
      <c r="G642">
        <v>33.299999999999997</v>
      </c>
      <c r="H642" t="s">
        <v>494</v>
      </c>
    </row>
    <row r="643" spans="1:8" x14ac:dyDescent="0.3">
      <c r="A643" t="s">
        <v>75</v>
      </c>
      <c r="B643">
        <v>343</v>
      </c>
      <c r="C643">
        <v>1.1093</v>
      </c>
      <c r="D643">
        <v>-1.0823</v>
      </c>
      <c r="E643">
        <v>3.0592000000000001</v>
      </c>
      <c r="F643">
        <v>6.6</v>
      </c>
      <c r="G643">
        <v>32.83</v>
      </c>
      <c r="H643" t="s">
        <v>494</v>
      </c>
    </row>
    <row r="644" spans="1:8" x14ac:dyDescent="0.3">
      <c r="A644" t="s">
        <v>76</v>
      </c>
      <c r="B644">
        <v>369.6</v>
      </c>
      <c r="C644">
        <v>1.8655999999999999</v>
      </c>
      <c r="D644">
        <v>-1.7552000000000001</v>
      </c>
      <c r="E644">
        <v>3.3028</v>
      </c>
      <c r="F644">
        <v>6.4</v>
      </c>
      <c r="G644">
        <v>36.200000000000003</v>
      </c>
      <c r="H644" t="s">
        <v>494</v>
      </c>
    </row>
    <row r="645" spans="1:8" x14ac:dyDescent="0.3">
      <c r="A645" t="s">
        <v>76</v>
      </c>
      <c r="B645">
        <v>369.6</v>
      </c>
      <c r="C645">
        <v>1.8655999999999999</v>
      </c>
      <c r="D645">
        <v>-1.7552000000000001</v>
      </c>
      <c r="E645">
        <v>3.3028</v>
      </c>
      <c r="F645">
        <v>6.4</v>
      </c>
      <c r="G645">
        <v>36.200000000000003</v>
      </c>
      <c r="H645" t="s">
        <v>494</v>
      </c>
    </row>
    <row r="646" spans="1:8" x14ac:dyDescent="0.3">
      <c r="A646" t="s">
        <v>77</v>
      </c>
      <c r="B646">
        <v>385.9</v>
      </c>
      <c r="C646">
        <v>2.5695000000000001</v>
      </c>
      <c r="D646">
        <v>-2.9198</v>
      </c>
      <c r="E646">
        <v>3.9146999999999998</v>
      </c>
      <c r="F646">
        <v>6.2</v>
      </c>
      <c r="G646">
        <v>36.299999999999997</v>
      </c>
      <c r="H646" t="s">
        <v>494</v>
      </c>
    </row>
    <row r="647" spans="1:8" x14ac:dyDescent="0.3">
      <c r="A647" t="s">
        <v>77</v>
      </c>
      <c r="B647">
        <v>369.6</v>
      </c>
      <c r="C647">
        <v>1.9734</v>
      </c>
      <c r="D647">
        <v>-1.9162999999999999</v>
      </c>
      <c r="E647">
        <v>3.4569000000000001</v>
      </c>
      <c r="F647">
        <v>6.3</v>
      </c>
      <c r="G647">
        <v>36.36</v>
      </c>
      <c r="H647" t="s">
        <v>494</v>
      </c>
    </row>
    <row r="648" spans="1:8" x14ac:dyDescent="0.3">
      <c r="A648" t="s">
        <v>78</v>
      </c>
      <c r="B648">
        <v>408.3</v>
      </c>
      <c r="C648">
        <v>3.6387</v>
      </c>
      <c r="D648">
        <v>-3.9028999999999998</v>
      </c>
      <c r="E648">
        <v>4.1976000000000004</v>
      </c>
      <c r="F648">
        <v>6</v>
      </c>
      <c r="G648">
        <v>38.9</v>
      </c>
      <c r="H648" t="s">
        <v>494</v>
      </c>
    </row>
    <row r="649" spans="1:8" x14ac:dyDescent="0.3">
      <c r="A649" t="s">
        <v>78</v>
      </c>
      <c r="B649">
        <v>395</v>
      </c>
      <c r="C649">
        <v>3.0632999999999999</v>
      </c>
      <c r="D649">
        <v>-2.9965000000000002</v>
      </c>
      <c r="E649">
        <v>3.8328000000000002</v>
      </c>
      <c r="F649">
        <v>6.1</v>
      </c>
      <c r="G649">
        <v>39.159999999999997</v>
      </c>
      <c r="H649" t="s">
        <v>494</v>
      </c>
    </row>
    <row r="650" spans="1:8" x14ac:dyDescent="0.3">
      <c r="A650" t="s">
        <v>79</v>
      </c>
      <c r="B650">
        <v>231.3</v>
      </c>
      <c r="C650">
        <v>0.64927000000000001</v>
      </c>
      <c r="D650">
        <v>-0.61470999999999998</v>
      </c>
      <c r="E650">
        <v>2.1459999999999999</v>
      </c>
      <c r="F650">
        <v>4.9000000000000004</v>
      </c>
      <c r="G650">
        <v>26.9</v>
      </c>
      <c r="H650" t="s">
        <v>494</v>
      </c>
    </row>
    <row r="651" spans="1:8" x14ac:dyDescent="0.3">
      <c r="A651" t="s">
        <v>79</v>
      </c>
      <c r="B651">
        <v>231.27</v>
      </c>
      <c r="C651">
        <v>0.53739999999999999</v>
      </c>
      <c r="D651">
        <v>-0.66764000000000001</v>
      </c>
      <c r="E651">
        <v>2.2648999999999999</v>
      </c>
      <c r="F651">
        <v>4.9000000000000004</v>
      </c>
      <c r="G651">
        <v>26.9</v>
      </c>
      <c r="H651" t="s">
        <v>494</v>
      </c>
    </row>
    <row r="652" spans="1:8" x14ac:dyDescent="0.3">
      <c r="A652" t="s">
        <v>80</v>
      </c>
      <c r="B652">
        <v>252.4</v>
      </c>
      <c r="C652">
        <v>0.89044999999999996</v>
      </c>
      <c r="D652">
        <v>-0.79157</v>
      </c>
      <c r="E652">
        <v>2.3532999999999999</v>
      </c>
      <c r="F652">
        <v>4.7</v>
      </c>
      <c r="G652">
        <v>29.3</v>
      </c>
      <c r="H652" t="s">
        <v>494</v>
      </c>
    </row>
    <row r="653" spans="1:8" x14ac:dyDescent="0.3">
      <c r="A653" t="s">
        <v>80</v>
      </c>
      <c r="B653">
        <v>249.1</v>
      </c>
      <c r="C653">
        <v>0.80276000000000003</v>
      </c>
      <c r="D653">
        <v>-0.90900000000000003</v>
      </c>
      <c r="E653">
        <v>2.4531000000000001</v>
      </c>
      <c r="F653">
        <v>4.7</v>
      </c>
      <c r="G653">
        <v>29.3</v>
      </c>
      <c r="H653" t="s">
        <v>494</v>
      </c>
    </row>
    <row r="654" spans="1:8" x14ac:dyDescent="0.3">
      <c r="A654" t="s">
        <v>81</v>
      </c>
      <c r="B654">
        <v>258</v>
      </c>
      <c r="C654">
        <v>1.2257</v>
      </c>
      <c r="D654">
        <v>-1.3616999999999999</v>
      </c>
      <c r="E654">
        <v>2.621</v>
      </c>
      <c r="F654">
        <v>4.5999999999999996</v>
      </c>
      <c r="G654">
        <v>30.7</v>
      </c>
      <c r="H654" t="s">
        <v>494</v>
      </c>
    </row>
    <row r="655" spans="1:8" x14ac:dyDescent="0.3">
      <c r="A655" t="s">
        <v>82</v>
      </c>
      <c r="B655">
        <v>284.68</v>
      </c>
      <c r="C655">
        <v>0.65395999999999999</v>
      </c>
      <c r="D655">
        <v>-0.73475999999999997</v>
      </c>
      <c r="E655">
        <v>2.7096</v>
      </c>
      <c r="F655">
        <v>5.2</v>
      </c>
      <c r="G655">
        <v>31.24</v>
      </c>
      <c r="H655" t="s">
        <v>494</v>
      </c>
    </row>
    <row r="656" spans="1:8" x14ac:dyDescent="0.3">
      <c r="A656" t="s">
        <v>82</v>
      </c>
      <c r="B656">
        <v>284.68</v>
      </c>
      <c r="C656">
        <v>1.0125999999999999</v>
      </c>
      <c r="D656">
        <v>-1.2352000000000001</v>
      </c>
      <c r="E656">
        <v>2.8957999999999999</v>
      </c>
      <c r="F656">
        <v>5.2</v>
      </c>
      <c r="G656">
        <v>30.1</v>
      </c>
      <c r="H656" t="s">
        <v>494</v>
      </c>
    </row>
    <row r="657" spans="1:8" x14ac:dyDescent="0.3">
      <c r="A657" t="s">
        <v>280</v>
      </c>
      <c r="B657">
        <v>286.89999999999998</v>
      </c>
      <c r="C657">
        <v>1.0457000000000001</v>
      </c>
      <c r="D657">
        <v>-1.2470000000000001</v>
      </c>
      <c r="E657">
        <v>2.9275000000000002</v>
      </c>
      <c r="F657">
        <v>5.0599999999999996</v>
      </c>
      <c r="G657">
        <v>31.3</v>
      </c>
      <c r="H657" t="s">
        <v>494</v>
      </c>
    </row>
    <row r="658" spans="1:8" x14ac:dyDescent="0.3">
      <c r="A658" t="s">
        <v>83</v>
      </c>
      <c r="B658">
        <v>302.48</v>
      </c>
      <c r="C658">
        <v>0.91254000000000002</v>
      </c>
      <c r="D658">
        <v>-0.97758999999999996</v>
      </c>
      <c r="E658">
        <v>2.9037000000000002</v>
      </c>
      <c r="F658">
        <v>5.0999999999999996</v>
      </c>
      <c r="G658">
        <v>33.1</v>
      </c>
      <c r="H658" t="s">
        <v>494</v>
      </c>
    </row>
    <row r="659" spans="1:8" x14ac:dyDescent="0.3">
      <c r="A659" t="s">
        <v>83</v>
      </c>
      <c r="B659">
        <v>302.5</v>
      </c>
      <c r="C659">
        <v>1.1180000000000001</v>
      </c>
      <c r="D659">
        <v>-1.2685999999999999</v>
      </c>
      <c r="E659">
        <v>3.0396999999999998</v>
      </c>
      <c r="F659">
        <v>5.0999999999999996</v>
      </c>
      <c r="G659">
        <v>31.84</v>
      </c>
      <c r="H659" t="s">
        <v>494</v>
      </c>
    </row>
    <row r="660" spans="1:8" x14ac:dyDescent="0.3">
      <c r="A660" t="s">
        <v>281</v>
      </c>
      <c r="B660">
        <v>305.10000000000002</v>
      </c>
      <c r="C660">
        <v>1.1963999999999999</v>
      </c>
      <c r="D660">
        <v>-1.3363</v>
      </c>
      <c r="E660">
        <v>3.0819999999999999</v>
      </c>
      <c r="F660">
        <v>4.92</v>
      </c>
      <c r="G660">
        <v>33.1</v>
      </c>
      <c r="H660" t="s">
        <v>494</v>
      </c>
    </row>
    <row r="661" spans="1:8" x14ac:dyDescent="0.3">
      <c r="A661" t="s">
        <v>84</v>
      </c>
      <c r="B661">
        <v>302.48</v>
      </c>
      <c r="C661">
        <v>0.91254000000000002</v>
      </c>
      <c r="D661">
        <v>-0.97758999999999996</v>
      </c>
      <c r="E661">
        <v>2.9037000000000002</v>
      </c>
      <c r="F661">
        <v>5.0999999999999996</v>
      </c>
      <c r="G661">
        <v>33.1</v>
      </c>
      <c r="H661" t="s">
        <v>494</v>
      </c>
    </row>
    <row r="662" spans="1:8" x14ac:dyDescent="0.3">
      <c r="A662" t="s">
        <v>84</v>
      </c>
      <c r="B662">
        <v>302.5</v>
      </c>
      <c r="C662">
        <v>1.1180000000000001</v>
      </c>
      <c r="D662">
        <v>-1.2685999999999999</v>
      </c>
      <c r="E662">
        <v>3.0396999999999998</v>
      </c>
      <c r="F662">
        <v>5.0999999999999996</v>
      </c>
      <c r="G662">
        <v>31.84</v>
      </c>
      <c r="H662" t="s">
        <v>494</v>
      </c>
    </row>
    <row r="663" spans="1:8" x14ac:dyDescent="0.3">
      <c r="A663" t="s">
        <v>282</v>
      </c>
      <c r="B663">
        <v>305.10000000000002</v>
      </c>
      <c r="C663">
        <v>1.1963999999999999</v>
      </c>
      <c r="D663">
        <v>-1.3363</v>
      </c>
      <c r="E663">
        <v>3.0819999999999999</v>
      </c>
      <c r="F663">
        <v>4.92</v>
      </c>
      <c r="G663">
        <v>33.1</v>
      </c>
      <c r="H663" t="s">
        <v>494</v>
      </c>
    </row>
    <row r="664" spans="1:8" x14ac:dyDescent="0.3">
      <c r="A664" t="s">
        <v>71</v>
      </c>
      <c r="B664">
        <v>266.89999999999998</v>
      </c>
      <c r="C664">
        <v>1.6165</v>
      </c>
      <c r="D664">
        <v>-1.7910999999999999</v>
      </c>
      <c r="E664">
        <v>2.7443</v>
      </c>
      <c r="F664">
        <v>4.7</v>
      </c>
      <c r="G664">
        <v>29.7</v>
      </c>
      <c r="H664" t="s">
        <v>494</v>
      </c>
    </row>
    <row r="665" spans="1:8" x14ac:dyDescent="0.3">
      <c r="A665" t="s">
        <v>85</v>
      </c>
      <c r="B665">
        <v>275.8</v>
      </c>
      <c r="C665">
        <v>2.0070999999999999</v>
      </c>
      <c r="D665">
        <v>-2.1694</v>
      </c>
      <c r="E665">
        <v>2.8894000000000002</v>
      </c>
      <c r="F665">
        <v>4.5999999999999996</v>
      </c>
      <c r="G665">
        <v>31</v>
      </c>
      <c r="H665" t="s">
        <v>494</v>
      </c>
    </row>
    <row r="666" spans="1:8" x14ac:dyDescent="0.3">
      <c r="A666" t="s">
        <v>86</v>
      </c>
      <c r="B666">
        <v>311.39999999999998</v>
      </c>
      <c r="C666">
        <v>1.351</v>
      </c>
      <c r="D666">
        <v>-1.4881</v>
      </c>
      <c r="E666">
        <v>3.1608999999999998</v>
      </c>
      <c r="F666">
        <v>4.8600000000000003</v>
      </c>
      <c r="G666">
        <v>33.799999999999997</v>
      </c>
      <c r="H666" t="s">
        <v>494</v>
      </c>
    </row>
    <row r="667" spans="1:8" x14ac:dyDescent="0.3">
      <c r="A667" t="s">
        <v>87</v>
      </c>
      <c r="B667">
        <v>252.4</v>
      </c>
      <c r="C667">
        <v>0.89044999999999996</v>
      </c>
      <c r="D667">
        <v>-0.79157</v>
      </c>
      <c r="E667">
        <v>2.3532999999999999</v>
      </c>
      <c r="F667">
        <v>4.7</v>
      </c>
      <c r="G667">
        <v>29.3</v>
      </c>
      <c r="H667" t="s">
        <v>494</v>
      </c>
    </row>
    <row r="668" spans="1:8" x14ac:dyDescent="0.3">
      <c r="A668" t="s">
        <v>88</v>
      </c>
      <c r="B668">
        <v>266.89999999999998</v>
      </c>
      <c r="C668">
        <v>1.7709999999999999</v>
      </c>
      <c r="D668">
        <v>-1.9184000000000001</v>
      </c>
      <c r="E668">
        <v>2.7974999999999999</v>
      </c>
      <c r="F668">
        <v>4.5</v>
      </c>
      <c r="G668">
        <v>32.4</v>
      </c>
      <c r="H668" t="s">
        <v>494</v>
      </c>
    </row>
    <row r="669" spans="1:8" x14ac:dyDescent="0.3">
      <c r="A669" t="s">
        <v>89</v>
      </c>
      <c r="B669">
        <v>222.4</v>
      </c>
      <c r="C669">
        <v>0.67081000000000002</v>
      </c>
      <c r="D669">
        <v>-0.81843999999999995</v>
      </c>
      <c r="E669">
        <v>2.1798999999999999</v>
      </c>
      <c r="F669">
        <v>5</v>
      </c>
      <c r="G669">
        <v>25.39</v>
      </c>
      <c r="H669" t="s">
        <v>494</v>
      </c>
    </row>
    <row r="670" spans="1:8" x14ac:dyDescent="0.3">
      <c r="A670" t="s">
        <v>90</v>
      </c>
      <c r="B670">
        <v>231.3</v>
      </c>
      <c r="C670">
        <v>0.74724999999999997</v>
      </c>
      <c r="D670">
        <v>-0.87434999999999996</v>
      </c>
      <c r="E670">
        <v>2.2593000000000001</v>
      </c>
      <c r="F670">
        <v>5</v>
      </c>
      <c r="G670">
        <v>26.32</v>
      </c>
      <c r="H670" t="s">
        <v>494</v>
      </c>
    </row>
    <row r="671" spans="1:8" x14ac:dyDescent="0.3">
      <c r="A671" t="s">
        <v>91</v>
      </c>
      <c r="B671">
        <v>249.1</v>
      </c>
      <c r="C671">
        <v>1.026</v>
      </c>
      <c r="D671">
        <v>-1.1174999999999999</v>
      </c>
      <c r="E671">
        <v>2.4474999999999998</v>
      </c>
      <c r="F671">
        <v>4.8</v>
      </c>
      <c r="G671">
        <v>28.37</v>
      </c>
      <c r="H671" t="s">
        <v>494</v>
      </c>
    </row>
    <row r="672" spans="1:8" x14ac:dyDescent="0.3">
      <c r="A672" t="s">
        <v>92</v>
      </c>
      <c r="B672">
        <v>258</v>
      </c>
      <c r="C672">
        <v>1.2896000000000001</v>
      </c>
      <c r="D672">
        <v>-1.3731</v>
      </c>
      <c r="E672">
        <v>2.5701999999999998</v>
      </c>
      <c r="F672">
        <v>4.8</v>
      </c>
      <c r="G672">
        <v>29.49</v>
      </c>
      <c r="H672" t="s">
        <v>494</v>
      </c>
    </row>
    <row r="673" spans="1:8" x14ac:dyDescent="0.3">
      <c r="A673" t="s">
        <v>93</v>
      </c>
      <c r="B673">
        <v>258</v>
      </c>
      <c r="C673">
        <v>1.3167</v>
      </c>
      <c r="D673">
        <v>-1.3781000000000001</v>
      </c>
      <c r="E673">
        <v>2.5619999999999998</v>
      </c>
      <c r="F673">
        <v>4.8</v>
      </c>
      <c r="G673">
        <v>28.41</v>
      </c>
      <c r="H673" t="s">
        <v>494</v>
      </c>
    </row>
    <row r="674" spans="1:8" x14ac:dyDescent="0.3">
      <c r="A674" t="s">
        <v>94</v>
      </c>
      <c r="B674">
        <v>266.89999999999998</v>
      </c>
      <c r="C674">
        <v>1.6220000000000001</v>
      </c>
      <c r="D674">
        <v>-1.6983999999999999</v>
      </c>
      <c r="E674">
        <v>2.7037</v>
      </c>
      <c r="F674">
        <v>4.7</v>
      </c>
      <c r="G674">
        <v>30.68</v>
      </c>
      <c r="H674" t="s">
        <v>494</v>
      </c>
    </row>
    <row r="675" spans="1:8" x14ac:dyDescent="0.3">
      <c r="A675" t="s">
        <v>95</v>
      </c>
      <c r="B675">
        <v>275.8</v>
      </c>
      <c r="C675">
        <v>2.7936000000000001</v>
      </c>
      <c r="D675">
        <v>-3.0286</v>
      </c>
      <c r="E675">
        <v>3.0947</v>
      </c>
      <c r="F675">
        <v>4.4000000000000004</v>
      </c>
      <c r="G675">
        <v>33.4</v>
      </c>
      <c r="H675" t="s">
        <v>494</v>
      </c>
    </row>
    <row r="676" spans="1:8" x14ac:dyDescent="0.3">
      <c r="A676" t="s">
        <v>95</v>
      </c>
      <c r="B676">
        <v>275.8</v>
      </c>
      <c r="C676">
        <v>1.8705000000000001</v>
      </c>
      <c r="D676">
        <v>-1.9167000000000001</v>
      </c>
      <c r="E676">
        <v>2.8172999999999999</v>
      </c>
      <c r="F676">
        <v>4.5999999999999996</v>
      </c>
      <c r="G676">
        <v>31.91</v>
      </c>
      <c r="H676" t="s">
        <v>494</v>
      </c>
    </row>
    <row r="677" spans="1:8" x14ac:dyDescent="0.3">
      <c r="A677" t="s">
        <v>96</v>
      </c>
      <c r="B677">
        <v>98.31</v>
      </c>
      <c r="C677">
        <v>0.55486999999999997</v>
      </c>
      <c r="D677">
        <v>-0.72502999999999995</v>
      </c>
      <c r="E677">
        <v>1.2203999999999999</v>
      </c>
      <c r="F677">
        <v>4.8</v>
      </c>
      <c r="G677">
        <v>25.7</v>
      </c>
      <c r="H677" t="s">
        <v>494</v>
      </c>
    </row>
    <row r="678" spans="1:8" x14ac:dyDescent="0.3">
      <c r="A678" t="s">
        <v>97</v>
      </c>
      <c r="B678">
        <v>105.87</v>
      </c>
      <c r="C678">
        <v>0.75956999999999997</v>
      </c>
      <c r="D678">
        <v>-0.91385000000000005</v>
      </c>
      <c r="E678">
        <v>1.3263</v>
      </c>
      <c r="F678">
        <v>4.8</v>
      </c>
      <c r="G678">
        <v>28</v>
      </c>
      <c r="H678" t="s">
        <v>494</v>
      </c>
    </row>
    <row r="679" spans="1:8" x14ac:dyDescent="0.3">
      <c r="A679" t="s">
        <v>283</v>
      </c>
      <c r="B679">
        <v>32.4</v>
      </c>
      <c r="C679">
        <v>0.18992000000000001</v>
      </c>
      <c r="D679">
        <v>-0.25842999999999999</v>
      </c>
      <c r="E679">
        <v>0.56823999999999997</v>
      </c>
      <c r="F679">
        <v>3</v>
      </c>
      <c r="G679">
        <v>16.5</v>
      </c>
      <c r="H679" t="s">
        <v>490</v>
      </c>
    </row>
    <row r="680" spans="1:8" x14ac:dyDescent="0.3">
      <c r="A680" t="s">
        <v>34</v>
      </c>
      <c r="B680">
        <v>182.5</v>
      </c>
      <c r="C680">
        <v>1.4622999999999999</v>
      </c>
      <c r="D680">
        <v>-2.0834000000000001</v>
      </c>
      <c r="E680">
        <v>2.5004</v>
      </c>
      <c r="F680">
        <v>4.7</v>
      </c>
      <c r="G680">
        <v>25</v>
      </c>
      <c r="H680" t="s">
        <v>490</v>
      </c>
    </row>
    <row r="681" spans="1:8" x14ac:dyDescent="0.3">
      <c r="A681" t="s">
        <v>34</v>
      </c>
      <c r="B681">
        <v>182.5</v>
      </c>
      <c r="C681">
        <v>1.2517</v>
      </c>
      <c r="D681">
        <v>-1.7665</v>
      </c>
      <c r="E681">
        <v>2.3996</v>
      </c>
      <c r="F681">
        <v>4.7</v>
      </c>
      <c r="G681">
        <v>25</v>
      </c>
      <c r="H681" t="s">
        <v>490</v>
      </c>
    </row>
    <row r="682" spans="1:8" x14ac:dyDescent="0.3">
      <c r="A682" t="s">
        <v>392</v>
      </c>
      <c r="B682">
        <v>218.5</v>
      </c>
      <c r="C682">
        <v>1.6589</v>
      </c>
      <c r="D682">
        <v>-2.2000000000000002</v>
      </c>
      <c r="E682">
        <v>2.9333999999999998</v>
      </c>
      <c r="F682">
        <v>4.5</v>
      </c>
      <c r="G682">
        <v>28</v>
      </c>
      <c r="H682" t="s">
        <v>490</v>
      </c>
    </row>
    <row r="683" spans="1:8" x14ac:dyDescent="0.3">
      <c r="A683" t="s">
        <v>392</v>
      </c>
      <c r="B683">
        <v>218.5</v>
      </c>
      <c r="C683">
        <v>1.4922</v>
      </c>
      <c r="D683">
        <v>-1.9069</v>
      </c>
      <c r="E683">
        <v>2.6324000000000001</v>
      </c>
      <c r="F683">
        <v>4.5</v>
      </c>
      <c r="G683">
        <v>28.4</v>
      </c>
      <c r="H683" t="s">
        <v>490</v>
      </c>
    </row>
    <row r="684" spans="1:8" x14ac:dyDescent="0.3">
      <c r="A684" t="s">
        <v>284</v>
      </c>
      <c r="B684">
        <v>224.8</v>
      </c>
      <c r="C684">
        <v>1.9176</v>
      </c>
      <c r="D684">
        <v>-2.6415999999999999</v>
      </c>
      <c r="E684">
        <v>3.2145000000000001</v>
      </c>
      <c r="F684">
        <v>4.5</v>
      </c>
      <c r="G684">
        <v>29.1</v>
      </c>
      <c r="H684" t="s">
        <v>490</v>
      </c>
    </row>
    <row r="685" spans="1:8" x14ac:dyDescent="0.3">
      <c r="A685" t="s">
        <v>285</v>
      </c>
      <c r="B685">
        <v>231.3</v>
      </c>
      <c r="C685">
        <v>2.3094000000000001</v>
      </c>
      <c r="D685">
        <v>-3.0994000000000002</v>
      </c>
      <c r="E685">
        <v>3.3098000000000001</v>
      </c>
      <c r="F685">
        <v>4.3</v>
      </c>
      <c r="G685">
        <v>29.7</v>
      </c>
      <c r="H685" t="s">
        <v>490</v>
      </c>
    </row>
    <row r="686" spans="1:8" x14ac:dyDescent="0.3">
      <c r="A686" t="s">
        <v>285</v>
      </c>
      <c r="B686">
        <v>231.3</v>
      </c>
      <c r="C686">
        <v>1.3279000000000001</v>
      </c>
      <c r="D686">
        <v>-1.6355</v>
      </c>
      <c r="E686">
        <v>2.6573000000000002</v>
      </c>
      <c r="F686">
        <v>4.3</v>
      </c>
      <c r="G686">
        <v>30.22</v>
      </c>
      <c r="H686" t="s">
        <v>490</v>
      </c>
    </row>
    <row r="687" spans="1:8" x14ac:dyDescent="0.3">
      <c r="A687" t="s">
        <v>286</v>
      </c>
      <c r="B687">
        <v>253</v>
      </c>
      <c r="C687">
        <v>1.881</v>
      </c>
      <c r="D687">
        <v>-2.1631999999999998</v>
      </c>
      <c r="E687">
        <v>2.9100999999999999</v>
      </c>
      <c r="F687">
        <v>4.25</v>
      </c>
      <c r="G687">
        <v>32.1</v>
      </c>
      <c r="H687" t="s">
        <v>490</v>
      </c>
    </row>
    <row r="688" spans="1:8" x14ac:dyDescent="0.3">
      <c r="A688" t="s">
        <v>286</v>
      </c>
      <c r="B688">
        <v>253</v>
      </c>
      <c r="C688">
        <v>1.881</v>
      </c>
      <c r="D688">
        <v>-2.1631999999999998</v>
      </c>
      <c r="E688">
        <v>2.9100999999999999</v>
      </c>
      <c r="F688">
        <v>4.25</v>
      </c>
      <c r="G688">
        <v>32.1</v>
      </c>
      <c r="H688" t="s">
        <v>490</v>
      </c>
    </row>
    <row r="689" spans="1:8" x14ac:dyDescent="0.3">
      <c r="A689" t="s">
        <v>287</v>
      </c>
      <c r="B689">
        <v>253</v>
      </c>
      <c r="C689">
        <v>1.8572</v>
      </c>
      <c r="D689">
        <v>-2.3022999999999998</v>
      </c>
      <c r="E689">
        <v>3.0716999999999999</v>
      </c>
      <c r="F689">
        <v>4.25</v>
      </c>
      <c r="G689">
        <v>32.1</v>
      </c>
      <c r="H689" t="s">
        <v>490</v>
      </c>
    </row>
    <row r="690" spans="1:8" x14ac:dyDescent="0.3">
      <c r="A690" t="s">
        <v>288</v>
      </c>
      <c r="B690">
        <v>264.39999999999998</v>
      </c>
      <c r="C690">
        <v>1.7423999999999999</v>
      </c>
      <c r="D690">
        <v>-1.8759999999999999</v>
      </c>
      <c r="E690">
        <v>2.8717000000000001</v>
      </c>
      <c r="F690">
        <v>4.2</v>
      </c>
      <c r="G690">
        <v>34</v>
      </c>
      <c r="H690" t="s">
        <v>490</v>
      </c>
    </row>
    <row r="691" spans="1:8" x14ac:dyDescent="0.3">
      <c r="A691" t="s">
        <v>289</v>
      </c>
      <c r="B691">
        <v>264</v>
      </c>
      <c r="C691">
        <v>2.1497000000000002</v>
      </c>
      <c r="D691">
        <v>-2.5381</v>
      </c>
      <c r="E691">
        <v>3.2040999999999999</v>
      </c>
      <c r="F691">
        <v>4.2</v>
      </c>
      <c r="G691">
        <v>34</v>
      </c>
      <c r="H691" t="s">
        <v>490</v>
      </c>
    </row>
    <row r="692" spans="1:8" x14ac:dyDescent="0.3">
      <c r="A692" t="s">
        <v>290</v>
      </c>
      <c r="B692">
        <v>163.30000000000001</v>
      </c>
      <c r="C692">
        <v>1.2458</v>
      </c>
      <c r="D692">
        <v>-1.7134</v>
      </c>
      <c r="E692">
        <v>2.2734000000000001</v>
      </c>
      <c r="F692">
        <v>4.5</v>
      </c>
      <c r="G692">
        <v>21.5</v>
      </c>
      <c r="H692" t="s">
        <v>490</v>
      </c>
    </row>
    <row r="693" spans="1:8" x14ac:dyDescent="0.3">
      <c r="A693" t="s">
        <v>291</v>
      </c>
      <c r="B693">
        <v>176.1</v>
      </c>
      <c r="C693">
        <v>1.3673999999999999</v>
      </c>
      <c r="D693">
        <v>-1.8951</v>
      </c>
      <c r="E693">
        <v>2.3915000000000002</v>
      </c>
      <c r="F693">
        <v>4.0999999999999996</v>
      </c>
      <c r="G693">
        <v>25.4</v>
      </c>
      <c r="H693" t="s">
        <v>490</v>
      </c>
    </row>
    <row r="694" spans="1:8" x14ac:dyDescent="0.3">
      <c r="A694" t="s">
        <v>291</v>
      </c>
      <c r="B694">
        <v>176.1</v>
      </c>
      <c r="C694">
        <v>1.3673999999999999</v>
      </c>
      <c r="D694">
        <v>-1.8951</v>
      </c>
      <c r="E694">
        <v>2.3915000000000002</v>
      </c>
      <c r="F694">
        <v>4.0999999999999996</v>
      </c>
      <c r="G694">
        <v>25.4</v>
      </c>
      <c r="H694" t="s">
        <v>490</v>
      </c>
    </row>
    <row r="695" spans="1:8" x14ac:dyDescent="0.3">
      <c r="A695" t="s">
        <v>291</v>
      </c>
      <c r="B695">
        <v>178.4</v>
      </c>
      <c r="C695">
        <v>1.0108999999999999</v>
      </c>
      <c r="D695">
        <v>-1.2119</v>
      </c>
      <c r="E695">
        <v>2.0659999999999998</v>
      </c>
      <c r="F695">
        <v>4.0999999999999996</v>
      </c>
      <c r="G695">
        <v>25.8</v>
      </c>
      <c r="H695" t="s">
        <v>490</v>
      </c>
    </row>
    <row r="696" spans="1:8" x14ac:dyDescent="0.3">
      <c r="A696" t="s">
        <v>291</v>
      </c>
      <c r="B696">
        <v>178.4</v>
      </c>
      <c r="C696">
        <v>1.0522</v>
      </c>
      <c r="D696">
        <v>-1.2786</v>
      </c>
      <c r="E696">
        <v>2.0811999999999999</v>
      </c>
      <c r="F696">
        <v>4.0999999999999996</v>
      </c>
      <c r="G696">
        <v>26</v>
      </c>
      <c r="H696" t="s">
        <v>490</v>
      </c>
    </row>
    <row r="697" spans="1:8" x14ac:dyDescent="0.3">
      <c r="A697" t="s">
        <v>292</v>
      </c>
      <c r="B697">
        <v>191.73</v>
      </c>
      <c r="C697">
        <v>1.3718999999999999</v>
      </c>
      <c r="D697">
        <v>-1.5105</v>
      </c>
      <c r="E697">
        <v>2.2235</v>
      </c>
      <c r="F697">
        <v>4.0999999999999996</v>
      </c>
      <c r="G697">
        <v>27.65</v>
      </c>
      <c r="H697" t="s">
        <v>490</v>
      </c>
    </row>
    <row r="698" spans="1:8" x14ac:dyDescent="0.3">
      <c r="A698" t="s">
        <v>292</v>
      </c>
      <c r="B698">
        <v>191.7</v>
      </c>
      <c r="C698">
        <v>1.4133</v>
      </c>
      <c r="D698">
        <v>-1.5770999999999999</v>
      </c>
      <c r="E698">
        <v>2.2387000000000001</v>
      </c>
      <c r="F698">
        <v>4.0999999999999996</v>
      </c>
      <c r="G698">
        <v>27.9</v>
      </c>
      <c r="H698" t="s">
        <v>490</v>
      </c>
    </row>
    <row r="699" spans="1:8" x14ac:dyDescent="0.3">
      <c r="A699" t="s">
        <v>393</v>
      </c>
      <c r="B699">
        <v>44</v>
      </c>
      <c r="C699">
        <v>0.69906999999999997</v>
      </c>
      <c r="D699">
        <v>-0.96938999999999997</v>
      </c>
      <c r="E699">
        <v>1.0088999999999999</v>
      </c>
      <c r="F699">
        <v>1</v>
      </c>
      <c r="G699">
        <v>15.9</v>
      </c>
      <c r="H699" t="s">
        <v>490</v>
      </c>
    </row>
    <row r="700" spans="1:8" x14ac:dyDescent="0.3">
      <c r="A700" t="s">
        <v>394</v>
      </c>
      <c r="B700">
        <v>50.7</v>
      </c>
      <c r="C700">
        <v>0.81642999999999999</v>
      </c>
      <c r="D700">
        <v>-1.1890000000000001</v>
      </c>
      <c r="E700">
        <v>1.2659</v>
      </c>
      <c r="F700">
        <v>0.64</v>
      </c>
      <c r="G700">
        <v>19.899999999999999</v>
      </c>
      <c r="H700" t="s">
        <v>490</v>
      </c>
    </row>
    <row r="701" spans="1:8" x14ac:dyDescent="0.3">
      <c r="A701" t="s">
        <v>394</v>
      </c>
      <c r="B701">
        <v>50.7</v>
      </c>
      <c r="C701">
        <v>0.87910999999999995</v>
      </c>
      <c r="D701">
        <v>-1.2755000000000001</v>
      </c>
      <c r="E701">
        <v>1.2924</v>
      </c>
      <c r="F701">
        <v>0.64</v>
      </c>
      <c r="G701">
        <v>18.7</v>
      </c>
      <c r="H701" t="s">
        <v>490</v>
      </c>
    </row>
    <row r="702" spans="1:8" x14ac:dyDescent="0.3">
      <c r="A702" t="s">
        <v>394</v>
      </c>
      <c r="B702">
        <v>50.7</v>
      </c>
      <c r="C702">
        <v>0.81642999999999999</v>
      </c>
      <c r="D702">
        <v>-1.1890000000000001</v>
      </c>
      <c r="E702">
        <v>1.2659</v>
      </c>
      <c r="F702">
        <v>0.64</v>
      </c>
      <c r="G702">
        <v>19.899999999999999</v>
      </c>
      <c r="H702" t="s">
        <v>490</v>
      </c>
    </row>
    <row r="703" spans="1:8" x14ac:dyDescent="0.3">
      <c r="A703" t="s">
        <v>395</v>
      </c>
      <c r="B703">
        <v>43.8</v>
      </c>
      <c r="C703">
        <v>0.74368999999999996</v>
      </c>
      <c r="D703">
        <v>-1.0829</v>
      </c>
      <c r="E703">
        <v>1.0647</v>
      </c>
      <c r="F703">
        <v>1</v>
      </c>
      <c r="G703">
        <v>16.100000000000001</v>
      </c>
      <c r="H703" t="s">
        <v>490</v>
      </c>
    </row>
    <row r="704" spans="1:8" x14ac:dyDescent="0.3">
      <c r="A704" t="s">
        <v>395</v>
      </c>
      <c r="B704">
        <v>44</v>
      </c>
      <c r="C704">
        <v>0.70942000000000005</v>
      </c>
      <c r="D704">
        <v>-0.98190999999999995</v>
      </c>
      <c r="E704">
        <v>1.0111000000000001</v>
      </c>
      <c r="F704">
        <v>1</v>
      </c>
      <c r="G704">
        <v>15.9</v>
      </c>
      <c r="H704" t="s">
        <v>490</v>
      </c>
    </row>
    <row r="705" spans="1:8" x14ac:dyDescent="0.3">
      <c r="A705" t="s">
        <v>396</v>
      </c>
      <c r="B705">
        <v>61.61</v>
      </c>
      <c r="C705">
        <v>0.67849000000000004</v>
      </c>
      <c r="D705">
        <v>-1.0341</v>
      </c>
      <c r="E705">
        <v>1.1006</v>
      </c>
      <c r="F705">
        <v>3.2</v>
      </c>
      <c r="G705">
        <v>15.75</v>
      </c>
      <c r="H705" t="s">
        <v>490</v>
      </c>
    </row>
    <row r="706" spans="1:8" x14ac:dyDescent="0.3">
      <c r="A706" t="s">
        <v>396</v>
      </c>
      <c r="B706">
        <v>61.6</v>
      </c>
      <c r="C706">
        <v>0.52271000000000001</v>
      </c>
      <c r="D706">
        <v>-0.73424999999999996</v>
      </c>
      <c r="E706">
        <v>0.94721999999999995</v>
      </c>
      <c r="F706">
        <v>3.26</v>
      </c>
      <c r="G706">
        <v>15.88</v>
      </c>
      <c r="H706" t="s">
        <v>490</v>
      </c>
    </row>
    <row r="707" spans="1:8" x14ac:dyDescent="0.3">
      <c r="A707" t="s">
        <v>397</v>
      </c>
      <c r="B707">
        <v>67.2</v>
      </c>
      <c r="C707">
        <v>0.60531999999999997</v>
      </c>
      <c r="D707">
        <v>-0.83909</v>
      </c>
      <c r="E707">
        <v>1.0993999999999999</v>
      </c>
      <c r="F707">
        <v>3</v>
      </c>
      <c r="G707">
        <v>15.9</v>
      </c>
      <c r="H707" t="s">
        <v>490</v>
      </c>
    </row>
    <row r="708" spans="1:8" x14ac:dyDescent="0.3">
      <c r="A708" t="s">
        <v>398</v>
      </c>
      <c r="B708">
        <v>68.5</v>
      </c>
      <c r="C708">
        <v>0.62248999999999999</v>
      </c>
      <c r="D708">
        <v>-0.88944000000000001</v>
      </c>
      <c r="E708">
        <v>1.1422000000000001</v>
      </c>
      <c r="F708">
        <v>3</v>
      </c>
      <c r="G708">
        <v>16.399999999999999</v>
      </c>
      <c r="H708" t="s">
        <v>490</v>
      </c>
    </row>
    <row r="709" spans="1:8" x14ac:dyDescent="0.3">
      <c r="A709" t="s">
        <v>398</v>
      </c>
      <c r="B709">
        <v>68.5</v>
      </c>
      <c r="C709">
        <v>0.62248999999999999</v>
      </c>
      <c r="D709">
        <v>-0.88944000000000001</v>
      </c>
      <c r="E709">
        <v>1.1422000000000001</v>
      </c>
      <c r="F709">
        <v>3</v>
      </c>
      <c r="G709">
        <v>16.399999999999999</v>
      </c>
      <c r="H709" t="s">
        <v>490</v>
      </c>
    </row>
    <row r="710" spans="1:8" x14ac:dyDescent="0.3">
      <c r="A710" t="s">
        <v>399</v>
      </c>
      <c r="B710">
        <v>61.6</v>
      </c>
      <c r="C710">
        <v>0.58025000000000004</v>
      </c>
      <c r="D710">
        <v>-0.84440000000000004</v>
      </c>
      <c r="E710">
        <v>1.0291999999999999</v>
      </c>
      <c r="F710">
        <v>3</v>
      </c>
      <c r="G710">
        <v>16.100000000000001</v>
      </c>
      <c r="H710" t="s">
        <v>490</v>
      </c>
    </row>
    <row r="711" spans="1:8" x14ac:dyDescent="0.3">
      <c r="A711" t="s">
        <v>400</v>
      </c>
      <c r="B711">
        <v>61.6</v>
      </c>
      <c r="C711">
        <v>0.58025000000000004</v>
      </c>
      <c r="D711">
        <v>-0.84440000000000004</v>
      </c>
      <c r="E711">
        <v>1.0291999999999999</v>
      </c>
      <c r="F711">
        <v>3</v>
      </c>
      <c r="G711">
        <v>16.100000000000001</v>
      </c>
      <c r="H711" t="s">
        <v>490</v>
      </c>
    </row>
    <row r="712" spans="1:8" x14ac:dyDescent="0.3">
      <c r="A712" t="s">
        <v>401</v>
      </c>
      <c r="B712">
        <v>67.2</v>
      </c>
      <c r="C712">
        <v>0.68052999999999997</v>
      </c>
      <c r="D712">
        <v>-0.93074000000000001</v>
      </c>
      <c r="E712">
        <v>1.1294999999999999</v>
      </c>
      <c r="F712">
        <v>3</v>
      </c>
      <c r="G712">
        <v>16.399999999999999</v>
      </c>
      <c r="H712" t="s">
        <v>490</v>
      </c>
    </row>
    <row r="713" spans="1:8" x14ac:dyDescent="0.3">
      <c r="A713" t="s">
        <v>402</v>
      </c>
      <c r="B713">
        <v>251.9</v>
      </c>
      <c r="C713">
        <v>1.1506000000000001</v>
      </c>
      <c r="D713">
        <v>-1.4663999999999999</v>
      </c>
      <c r="E713">
        <v>2.4337</v>
      </c>
      <c r="F713">
        <v>7.5</v>
      </c>
      <c r="G713">
        <v>35.19</v>
      </c>
      <c r="H713" t="s">
        <v>490</v>
      </c>
    </row>
    <row r="714" spans="1:8" x14ac:dyDescent="0.3">
      <c r="A714" t="s">
        <v>403</v>
      </c>
      <c r="B714">
        <v>261.5</v>
      </c>
      <c r="C714">
        <v>1.1168</v>
      </c>
      <c r="D714">
        <v>-1.3272999999999999</v>
      </c>
      <c r="E714">
        <v>2.4582000000000002</v>
      </c>
      <c r="F714">
        <v>7.5</v>
      </c>
      <c r="G714">
        <v>36.71</v>
      </c>
      <c r="H714" t="s">
        <v>490</v>
      </c>
    </row>
    <row r="715" spans="1:8" x14ac:dyDescent="0.3">
      <c r="A715" t="s">
        <v>403</v>
      </c>
      <c r="B715">
        <v>263.89999999999998</v>
      </c>
      <c r="C715">
        <v>1.1168</v>
      </c>
      <c r="D715">
        <v>-1.3272999999999999</v>
      </c>
      <c r="E715">
        <v>2.4582000000000002</v>
      </c>
      <c r="F715">
        <v>7.5</v>
      </c>
      <c r="G715">
        <v>36.630000000000003</v>
      </c>
      <c r="H715" t="s">
        <v>490</v>
      </c>
    </row>
    <row r="716" spans="1:8" x14ac:dyDescent="0.3">
      <c r="A716" t="s">
        <v>404</v>
      </c>
      <c r="B716">
        <v>300.3</v>
      </c>
      <c r="C716">
        <v>1.1406000000000001</v>
      </c>
      <c r="D716">
        <v>-1.2161</v>
      </c>
      <c r="E716">
        <v>3.0528</v>
      </c>
      <c r="F716">
        <v>5.15</v>
      </c>
      <c r="G716">
        <v>34</v>
      </c>
      <c r="H716" t="s">
        <v>490</v>
      </c>
    </row>
    <row r="717" spans="1:8" x14ac:dyDescent="0.3">
      <c r="A717" t="s">
        <v>405</v>
      </c>
      <c r="B717">
        <v>316.3</v>
      </c>
      <c r="C717">
        <v>1.5188999999999999</v>
      </c>
      <c r="D717">
        <v>-1.5649999999999999</v>
      </c>
      <c r="E717">
        <v>3.2532000000000001</v>
      </c>
      <c r="F717">
        <v>5.03</v>
      </c>
      <c r="G717">
        <v>35.799999999999997</v>
      </c>
      <c r="H717" t="s">
        <v>490</v>
      </c>
    </row>
    <row r="718" spans="1:8" x14ac:dyDescent="0.3">
      <c r="A718" t="s">
        <v>404</v>
      </c>
      <c r="B718">
        <v>304.2</v>
      </c>
      <c r="C718">
        <v>1.0582</v>
      </c>
      <c r="D718">
        <v>-1.0569999999999999</v>
      </c>
      <c r="E718">
        <v>2.9129999999999998</v>
      </c>
      <c r="F718">
        <v>5.15</v>
      </c>
      <c r="G718">
        <v>34.479999999999997</v>
      </c>
      <c r="H718" t="s">
        <v>490</v>
      </c>
    </row>
    <row r="719" spans="1:8" x14ac:dyDescent="0.3">
      <c r="A719" t="s">
        <v>405</v>
      </c>
      <c r="B719">
        <v>320.3</v>
      </c>
      <c r="C719">
        <v>1.3957999999999999</v>
      </c>
      <c r="D719">
        <v>-1.3531</v>
      </c>
      <c r="E719">
        <v>3.1032999999999999</v>
      </c>
      <c r="F719">
        <v>5.03</v>
      </c>
      <c r="G719">
        <v>36.330300000000001</v>
      </c>
      <c r="H719" t="s">
        <v>490</v>
      </c>
    </row>
    <row r="720" spans="1:8" x14ac:dyDescent="0.3">
      <c r="A720" t="s">
        <v>404</v>
      </c>
      <c r="B720">
        <v>304.2</v>
      </c>
      <c r="C720">
        <v>1.0582</v>
      </c>
      <c r="D720">
        <v>-1.0569999999999999</v>
      </c>
      <c r="E720">
        <v>2.9129999999999998</v>
      </c>
      <c r="F720">
        <v>5.15</v>
      </c>
      <c r="G720">
        <v>34.479999999999997</v>
      </c>
      <c r="H720" t="s">
        <v>490</v>
      </c>
    </row>
    <row r="721" spans="1:8" x14ac:dyDescent="0.3">
      <c r="A721" t="s">
        <v>405</v>
      </c>
      <c r="B721">
        <v>320.3</v>
      </c>
      <c r="C721">
        <v>1.3957999999999999</v>
      </c>
      <c r="D721">
        <v>-1.3531</v>
      </c>
      <c r="E721">
        <v>3.1032999999999999</v>
      </c>
      <c r="F721">
        <v>5.03</v>
      </c>
      <c r="G721">
        <v>36.330300000000001</v>
      </c>
      <c r="H721" t="s">
        <v>490</v>
      </c>
    </row>
    <row r="722" spans="1:8" x14ac:dyDescent="0.3">
      <c r="A722" t="s">
        <v>406</v>
      </c>
      <c r="B722">
        <v>351.85</v>
      </c>
      <c r="C722">
        <v>0.94737000000000005</v>
      </c>
      <c r="D722">
        <v>-1.1026</v>
      </c>
      <c r="E722">
        <v>3.262</v>
      </c>
      <c r="F722">
        <v>6.08</v>
      </c>
      <c r="G722">
        <v>35.42</v>
      </c>
      <c r="H722" t="s">
        <v>490</v>
      </c>
    </row>
    <row r="723" spans="1:8" x14ac:dyDescent="0.3">
      <c r="A723" t="s">
        <v>407</v>
      </c>
      <c r="B723">
        <v>361.64</v>
      </c>
      <c r="C723">
        <v>0.86731000000000003</v>
      </c>
      <c r="D723">
        <v>-0.93240000000000001</v>
      </c>
      <c r="E723">
        <v>3.2816000000000001</v>
      </c>
      <c r="F723">
        <v>6.02</v>
      </c>
      <c r="G723">
        <v>36.299999999999997</v>
      </c>
      <c r="H723" t="s">
        <v>490</v>
      </c>
    </row>
    <row r="724" spans="1:8" x14ac:dyDescent="0.3">
      <c r="A724" t="s">
        <v>408</v>
      </c>
      <c r="B724">
        <v>390.1</v>
      </c>
      <c r="C724">
        <v>1.5681</v>
      </c>
      <c r="D724">
        <v>-1.6867000000000001</v>
      </c>
      <c r="E724">
        <v>3.6857000000000002</v>
      </c>
      <c r="F724">
        <v>5.87</v>
      </c>
      <c r="G724">
        <v>38.96</v>
      </c>
      <c r="H724" t="s">
        <v>490</v>
      </c>
    </row>
    <row r="725" spans="1:8" x14ac:dyDescent="0.3">
      <c r="A725" t="s">
        <v>409</v>
      </c>
      <c r="B725">
        <v>411.48</v>
      </c>
      <c r="C725">
        <v>2.0377000000000001</v>
      </c>
      <c r="D725">
        <v>-1.909</v>
      </c>
      <c r="E725">
        <v>3.7865000000000002</v>
      </c>
      <c r="F725">
        <v>5.7</v>
      </c>
      <c r="G725">
        <v>41.38</v>
      </c>
      <c r="H725" t="s">
        <v>490</v>
      </c>
    </row>
    <row r="726" spans="1:8" x14ac:dyDescent="0.3">
      <c r="A726" t="s">
        <v>410</v>
      </c>
      <c r="B726">
        <v>413.05</v>
      </c>
      <c r="C726">
        <v>2.4121999999999999</v>
      </c>
      <c r="D726">
        <v>-2.4823</v>
      </c>
      <c r="E726">
        <v>4.1064999999999996</v>
      </c>
      <c r="F726">
        <v>5.7</v>
      </c>
      <c r="G726">
        <v>41.52</v>
      </c>
      <c r="H726" t="s">
        <v>490</v>
      </c>
    </row>
    <row r="727" spans="1:8" x14ac:dyDescent="0.3">
      <c r="A727" t="s">
        <v>411</v>
      </c>
      <c r="B727">
        <v>334.7</v>
      </c>
      <c r="C727">
        <v>0.41297</v>
      </c>
      <c r="D727">
        <v>-0.38762999999999997</v>
      </c>
      <c r="E727">
        <v>2.5891000000000002</v>
      </c>
      <c r="F727">
        <v>7.5</v>
      </c>
      <c r="G727">
        <v>38.97</v>
      </c>
      <c r="H727" t="s">
        <v>490</v>
      </c>
    </row>
    <row r="728" spans="1:8" x14ac:dyDescent="0.3">
      <c r="A728" t="s">
        <v>412</v>
      </c>
      <c r="B728">
        <v>345.9</v>
      </c>
      <c r="C728">
        <v>0.91598000000000002</v>
      </c>
      <c r="D728">
        <v>-1.0646</v>
      </c>
      <c r="E728">
        <v>2.8477000000000001</v>
      </c>
      <c r="F728">
        <v>7.5</v>
      </c>
      <c r="G728">
        <v>38.64</v>
      </c>
      <c r="H728" t="s">
        <v>490</v>
      </c>
    </row>
    <row r="729" spans="1:8" x14ac:dyDescent="0.3">
      <c r="A729" t="s">
        <v>411</v>
      </c>
      <c r="B729">
        <v>338.7</v>
      </c>
      <c r="C729">
        <v>0.84160000000000001</v>
      </c>
      <c r="D729">
        <v>-0.93540999999999996</v>
      </c>
      <c r="E729">
        <v>2.7071999999999998</v>
      </c>
      <c r="F729">
        <v>8.4499999999999993</v>
      </c>
      <c r="G729">
        <v>38</v>
      </c>
      <c r="H729" t="s">
        <v>490</v>
      </c>
    </row>
    <row r="730" spans="1:8" x14ac:dyDescent="0.3">
      <c r="A730" t="s">
        <v>412</v>
      </c>
      <c r="B730">
        <v>345.9</v>
      </c>
      <c r="C730">
        <v>0.85192000000000001</v>
      </c>
      <c r="D730">
        <v>-0.92408999999999997</v>
      </c>
      <c r="E730">
        <v>2.7524999999999999</v>
      </c>
      <c r="F730">
        <v>8.41</v>
      </c>
      <c r="G730">
        <v>38.68</v>
      </c>
      <c r="H730" t="s">
        <v>490</v>
      </c>
    </row>
    <row r="731" spans="1:8" x14ac:dyDescent="0.3">
      <c r="A731" t="s">
        <v>413</v>
      </c>
      <c r="B731">
        <v>345.9</v>
      </c>
      <c r="C731">
        <v>0.85192000000000001</v>
      </c>
      <c r="D731">
        <v>-0.92408999999999997</v>
      </c>
      <c r="E731">
        <v>2.7524999999999999</v>
      </c>
      <c r="F731">
        <v>8.41</v>
      </c>
      <c r="G731">
        <v>38.68</v>
      </c>
      <c r="H731" t="s">
        <v>490</v>
      </c>
    </row>
    <row r="732" spans="1:8" x14ac:dyDescent="0.3">
      <c r="A732" t="s">
        <v>411</v>
      </c>
      <c r="B732">
        <v>338.7</v>
      </c>
      <c r="C732">
        <v>0.84160000000000001</v>
      </c>
      <c r="D732">
        <v>-0.93540999999999996</v>
      </c>
      <c r="E732">
        <v>2.7071999999999998</v>
      </c>
      <c r="F732">
        <v>8.4499999999999993</v>
      </c>
      <c r="G732">
        <v>38</v>
      </c>
      <c r="H732" t="s">
        <v>490</v>
      </c>
    </row>
    <row r="733" spans="1:8" x14ac:dyDescent="0.3">
      <c r="A733" t="s">
        <v>412</v>
      </c>
      <c r="B733">
        <v>345.9</v>
      </c>
      <c r="C733">
        <v>0.85192000000000001</v>
      </c>
      <c r="D733">
        <v>-0.92408999999999997</v>
      </c>
      <c r="E733">
        <v>2.7524999999999999</v>
      </c>
      <c r="F733">
        <v>8.41</v>
      </c>
      <c r="G733">
        <v>38.68</v>
      </c>
      <c r="H733" t="s">
        <v>490</v>
      </c>
    </row>
    <row r="734" spans="1:8" x14ac:dyDescent="0.3">
      <c r="A734" t="s">
        <v>413</v>
      </c>
      <c r="B734">
        <v>345.9</v>
      </c>
      <c r="C734">
        <v>0.85192000000000001</v>
      </c>
      <c r="D734">
        <v>-0.92408999999999997</v>
      </c>
      <c r="E734">
        <v>2.7524999999999999</v>
      </c>
      <c r="F734">
        <v>8.41</v>
      </c>
      <c r="G734">
        <v>38.68</v>
      </c>
      <c r="H734" t="s">
        <v>490</v>
      </c>
    </row>
    <row r="735" spans="1:8" x14ac:dyDescent="0.3">
      <c r="A735" t="s">
        <v>414</v>
      </c>
      <c r="B735">
        <v>310.8</v>
      </c>
      <c r="C735">
        <v>0.95242000000000004</v>
      </c>
      <c r="D735">
        <v>-1.0925</v>
      </c>
      <c r="E735">
        <v>2.4306999999999999</v>
      </c>
      <c r="F735">
        <v>9.4700000000000006</v>
      </c>
      <c r="G735">
        <v>41</v>
      </c>
      <c r="H735" t="s">
        <v>490</v>
      </c>
    </row>
    <row r="736" spans="1:8" x14ac:dyDescent="0.3">
      <c r="A736" t="s">
        <v>415</v>
      </c>
      <c r="B736">
        <v>334.7</v>
      </c>
      <c r="C736">
        <v>1.0359</v>
      </c>
      <c r="D736">
        <v>-1.0823</v>
      </c>
      <c r="E736">
        <v>2.5630000000000002</v>
      </c>
      <c r="F736">
        <v>9.32</v>
      </c>
      <c r="G736">
        <v>43.78</v>
      </c>
      <c r="H736" t="s">
        <v>490</v>
      </c>
    </row>
    <row r="737" spans="1:8" x14ac:dyDescent="0.3">
      <c r="A737" t="s">
        <v>416</v>
      </c>
      <c r="B737">
        <v>334.7</v>
      </c>
      <c r="C737">
        <v>1.0359</v>
      </c>
      <c r="D737">
        <v>-1.0823</v>
      </c>
      <c r="E737">
        <v>2.5630000000000002</v>
      </c>
      <c r="F737">
        <v>9.32</v>
      </c>
      <c r="G737">
        <v>43.78</v>
      </c>
      <c r="H737" t="s">
        <v>490</v>
      </c>
    </row>
    <row r="738" spans="1:8" x14ac:dyDescent="0.3">
      <c r="A738" t="s">
        <v>417</v>
      </c>
      <c r="B738">
        <v>279.8</v>
      </c>
      <c r="C738">
        <v>0.93737000000000004</v>
      </c>
      <c r="D738">
        <v>-1.1970000000000001</v>
      </c>
      <c r="E738">
        <v>2.2747999999999999</v>
      </c>
      <c r="F738">
        <v>9.67</v>
      </c>
      <c r="G738">
        <v>37.51</v>
      </c>
      <c r="H738" t="s">
        <v>490</v>
      </c>
    </row>
    <row r="739" spans="1:8" x14ac:dyDescent="0.3">
      <c r="A739" t="s">
        <v>418</v>
      </c>
      <c r="B739">
        <v>323.7</v>
      </c>
      <c r="C739">
        <v>1.0111000000000001</v>
      </c>
      <c r="D739">
        <v>-1.1093999999999999</v>
      </c>
      <c r="E739">
        <v>2.5097999999999998</v>
      </c>
      <c r="F739">
        <v>9.39</v>
      </c>
      <c r="G739">
        <v>42.53</v>
      </c>
      <c r="H739" t="s">
        <v>490</v>
      </c>
    </row>
    <row r="740" spans="1:8" x14ac:dyDescent="0.3">
      <c r="A740" t="s">
        <v>419</v>
      </c>
      <c r="B740">
        <v>286.7</v>
      </c>
      <c r="C740">
        <v>0.93310000000000004</v>
      </c>
      <c r="D740">
        <v>-1.1658999999999999</v>
      </c>
      <c r="E740">
        <v>2.3111000000000002</v>
      </c>
      <c r="F740">
        <v>9.6199999999999992</v>
      </c>
      <c r="G740">
        <v>38.33</v>
      </c>
      <c r="H740" t="s">
        <v>490</v>
      </c>
    </row>
    <row r="741" spans="1:8" x14ac:dyDescent="0.3">
      <c r="A741" t="s">
        <v>420</v>
      </c>
      <c r="B741">
        <v>334.7</v>
      </c>
      <c r="C741">
        <v>0.92225999999999997</v>
      </c>
      <c r="D741">
        <v>-0.93764000000000003</v>
      </c>
      <c r="E741">
        <v>2.5272999999999999</v>
      </c>
      <c r="F741">
        <v>9.16</v>
      </c>
      <c r="G741">
        <v>44.1</v>
      </c>
      <c r="H741" t="s">
        <v>490</v>
      </c>
    </row>
    <row r="742" spans="1:8" x14ac:dyDescent="0.3">
      <c r="A742" t="s">
        <v>421</v>
      </c>
      <c r="B742">
        <v>350.9</v>
      </c>
      <c r="C742">
        <v>0.99648000000000003</v>
      </c>
      <c r="D742">
        <v>-0.94886000000000004</v>
      </c>
      <c r="E742">
        <v>2.6242999999999999</v>
      </c>
      <c r="F742">
        <v>9.0399999999999991</v>
      </c>
      <c r="G742">
        <v>46.08</v>
      </c>
      <c r="H742" t="s">
        <v>490</v>
      </c>
    </row>
    <row r="743" spans="1:8" x14ac:dyDescent="0.3">
      <c r="A743" t="s">
        <v>422</v>
      </c>
      <c r="B743">
        <v>350.9</v>
      </c>
      <c r="C743">
        <v>0.99648000000000003</v>
      </c>
      <c r="D743">
        <v>-0.94886000000000004</v>
      </c>
      <c r="E743">
        <v>2.6242999999999999</v>
      </c>
      <c r="F743">
        <v>9.0399999999999991</v>
      </c>
      <c r="G743">
        <v>46.08</v>
      </c>
      <c r="H743" t="s">
        <v>490</v>
      </c>
    </row>
    <row r="744" spans="1:8" x14ac:dyDescent="0.3">
      <c r="A744" t="s">
        <v>423</v>
      </c>
      <c r="B744">
        <v>287.10000000000002</v>
      </c>
      <c r="C744">
        <v>0.95118999999999998</v>
      </c>
      <c r="D744">
        <v>-1.1897</v>
      </c>
      <c r="E744">
        <v>2.3226</v>
      </c>
      <c r="F744">
        <v>9.49</v>
      </c>
      <c r="G744">
        <v>38.520000000000003</v>
      </c>
      <c r="H744" t="s">
        <v>490</v>
      </c>
    </row>
    <row r="745" spans="1:8" x14ac:dyDescent="0.3">
      <c r="A745" t="s">
        <v>424</v>
      </c>
      <c r="B745">
        <v>323.7</v>
      </c>
      <c r="C745">
        <v>0.93254000000000004</v>
      </c>
      <c r="D745">
        <v>-1.0038</v>
      </c>
      <c r="E745">
        <v>2.4821</v>
      </c>
      <c r="F745">
        <v>9.23</v>
      </c>
      <c r="G745">
        <v>42.81</v>
      </c>
      <c r="H745" t="s">
        <v>490</v>
      </c>
    </row>
    <row r="746" spans="1:8" x14ac:dyDescent="0.3">
      <c r="A746" t="s">
        <v>425</v>
      </c>
      <c r="B746">
        <v>268</v>
      </c>
      <c r="C746">
        <v>0.98168999999999995</v>
      </c>
      <c r="D746">
        <v>-1.2983</v>
      </c>
      <c r="E746">
        <v>2.2372999999999998</v>
      </c>
      <c r="F746">
        <v>9.6199999999999992</v>
      </c>
      <c r="G746">
        <v>36.32</v>
      </c>
      <c r="H746" t="s">
        <v>490</v>
      </c>
    </row>
    <row r="747" spans="1:8" x14ac:dyDescent="0.3">
      <c r="A747" t="s">
        <v>426</v>
      </c>
      <c r="B747">
        <v>334.7</v>
      </c>
      <c r="C747">
        <v>0.92225999999999997</v>
      </c>
      <c r="D747">
        <v>-0.93764000000000003</v>
      </c>
      <c r="E747">
        <v>2.5272999999999999</v>
      </c>
      <c r="F747">
        <v>9.16</v>
      </c>
      <c r="G747">
        <v>44.1</v>
      </c>
      <c r="H747" t="s">
        <v>490</v>
      </c>
    </row>
    <row r="748" spans="1:8" x14ac:dyDescent="0.3">
      <c r="A748" t="s">
        <v>427</v>
      </c>
      <c r="B748">
        <v>334.7</v>
      </c>
      <c r="C748">
        <v>0.92225999999999997</v>
      </c>
      <c r="D748">
        <v>-0.93764000000000003</v>
      </c>
      <c r="E748">
        <v>2.5272999999999999</v>
      </c>
      <c r="F748">
        <v>9.16</v>
      </c>
      <c r="G748">
        <v>44.1</v>
      </c>
      <c r="H748" t="s">
        <v>490</v>
      </c>
    </row>
    <row r="749" spans="1:8" x14ac:dyDescent="0.3">
      <c r="A749" t="s">
        <v>428</v>
      </c>
      <c r="B749">
        <v>310.89999999999998</v>
      </c>
      <c r="C749">
        <v>0.9506</v>
      </c>
      <c r="D749">
        <v>-1.0968</v>
      </c>
      <c r="E749">
        <v>2.4396</v>
      </c>
      <c r="F749">
        <v>9.32</v>
      </c>
      <c r="G749">
        <v>41.3</v>
      </c>
      <c r="H749" t="s">
        <v>490</v>
      </c>
    </row>
    <row r="750" spans="1:8" x14ac:dyDescent="0.3">
      <c r="A750" t="s">
        <v>419</v>
      </c>
      <c r="B750">
        <v>287.10000000000002</v>
      </c>
      <c r="C750">
        <v>0.93310000000000004</v>
      </c>
      <c r="D750">
        <v>-1.1658999999999999</v>
      </c>
      <c r="E750">
        <v>2.3111000000000002</v>
      </c>
      <c r="F750">
        <v>9.6199999999999992</v>
      </c>
      <c r="G750">
        <v>38.33</v>
      </c>
      <c r="H750" t="s">
        <v>490</v>
      </c>
    </row>
    <row r="751" spans="1:8" x14ac:dyDescent="0.3">
      <c r="A751" t="s">
        <v>418</v>
      </c>
      <c r="B751">
        <v>323.7</v>
      </c>
      <c r="C751">
        <v>1.0111000000000001</v>
      </c>
      <c r="D751">
        <v>-1.1093999999999999</v>
      </c>
      <c r="E751">
        <v>2.5097999999999998</v>
      </c>
      <c r="F751">
        <v>9.39</v>
      </c>
      <c r="G751">
        <v>42.53</v>
      </c>
      <c r="H751" t="s">
        <v>490</v>
      </c>
    </row>
    <row r="752" spans="1:8" x14ac:dyDescent="0.3">
      <c r="A752" t="s">
        <v>417</v>
      </c>
      <c r="B752">
        <v>268</v>
      </c>
      <c r="C752">
        <v>0.93832000000000004</v>
      </c>
      <c r="D752">
        <v>-1.2398</v>
      </c>
      <c r="E752">
        <v>2.2164999999999999</v>
      </c>
      <c r="F752">
        <v>9.74</v>
      </c>
      <c r="G752">
        <v>36.19</v>
      </c>
      <c r="H752" t="s">
        <v>490</v>
      </c>
    </row>
    <row r="753" spans="1:8" x14ac:dyDescent="0.3">
      <c r="A753" t="s">
        <v>416</v>
      </c>
      <c r="B753">
        <v>334.7</v>
      </c>
      <c r="C753">
        <v>1.0423</v>
      </c>
      <c r="D753">
        <v>-1.0921000000000001</v>
      </c>
      <c r="E753">
        <v>2.5665</v>
      </c>
      <c r="F753">
        <v>9.32</v>
      </c>
      <c r="G753">
        <v>43.78</v>
      </c>
      <c r="H753" t="s">
        <v>490</v>
      </c>
    </row>
    <row r="754" spans="1:8" x14ac:dyDescent="0.3">
      <c r="A754" t="s">
        <v>415</v>
      </c>
      <c r="B754">
        <v>334.7</v>
      </c>
      <c r="C754">
        <v>1.0423</v>
      </c>
      <c r="D754">
        <v>-1.0921000000000001</v>
      </c>
      <c r="E754">
        <v>2.5665</v>
      </c>
      <c r="F754">
        <v>9.32</v>
      </c>
      <c r="G754">
        <v>43.78</v>
      </c>
      <c r="H754" t="s">
        <v>490</v>
      </c>
    </row>
    <row r="755" spans="1:8" x14ac:dyDescent="0.3">
      <c r="A755" t="s">
        <v>414</v>
      </c>
      <c r="B755">
        <v>310.89999999999998</v>
      </c>
      <c r="C755">
        <v>0.95242000000000004</v>
      </c>
      <c r="D755">
        <v>-1.0925</v>
      </c>
      <c r="E755">
        <v>2.4306999999999999</v>
      </c>
      <c r="F755">
        <v>9.4700000000000006</v>
      </c>
      <c r="G755">
        <v>41.04</v>
      </c>
      <c r="H755" t="s">
        <v>490</v>
      </c>
    </row>
    <row r="756" spans="1:8" x14ac:dyDescent="0.3">
      <c r="A756" t="s">
        <v>429</v>
      </c>
      <c r="B756">
        <v>310.89999999999998</v>
      </c>
      <c r="C756">
        <v>0.96587000000000001</v>
      </c>
      <c r="D756">
        <v>-1.1088</v>
      </c>
      <c r="E756">
        <v>2.4306999999999999</v>
      </c>
      <c r="F756">
        <v>9.1999999999999993</v>
      </c>
      <c r="G756">
        <v>43</v>
      </c>
      <c r="H756" t="s">
        <v>490</v>
      </c>
    </row>
    <row r="757" spans="1:8" x14ac:dyDescent="0.3">
      <c r="A757" t="s">
        <v>430</v>
      </c>
      <c r="B757">
        <v>334.7</v>
      </c>
      <c r="C757">
        <v>0.97860000000000003</v>
      </c>
      <c r="D757">
        <v>-1.0254000000000001</v>
      </c>
      <c r="E757">
        <v>2.5528</v>
      </c>
      <c r="F757">
        <v>9</v>
      </c>
      <c r="G757">
        <v>45.8</v>
      </c>
      <c r="H757" t="s">
        <v>490</v>
      </c>
    </row>
    <row r="758" spans="1:8" x14ac:dyDescent="0.3">
      <c r="A758" t="s">
        <v>431</v>
      </c>
      <c r="B758">
        <v>334.7</v>
      </c>
      <c r="C758">
        <v>0.97860000000000003</v>
      </c>
      <c r="D758">
        <v>-1.0254000000000001</v>
      </c>
      <c r="E758">
        <v>2.5528</v>
      </c>
      <c r="F758">
        <v>9</v>
      </c>
      <c r="G758">
        <v>45.8</v>
      </c>
      <c r="H758" t="s">
        <v>490</v>
      </c>
    </row>
    <row r="759" spans="1:8" x14ac:dyDescent="0.3">
      <c r="A759" t="s">
        <v>432</v>
      </c>
      <c r="B759">
        <v>323.7</v>
      </c>
      <c r="C759">
        <v>0.97426000000000001</v>
      </c>
      <c r="D759">
        <v>-1.0701000000000001</v>
      </c>
      <c r="E759">
        <v>2.4998</v>
      </c>
      <c r="F759">
        <v>9.1</v>
      </c>
      <c r="G759">
        <v>44.5</v>
      </c>
      <c r="H759" t="s">
        <v>490</v>
      </c>
    </row>
    <row r="760" spans="1:8" x14ac:dyDescent="0.3">
      <c r="A760" t="s">
        <v>433</v>
      </c>
      <c r="B760">
        <v>287.10000000000002</v>
      </c>
      <c r="C760">
        <v>0.96287999999999996</v>
      </c>
      <c r="D760">
        <v>-1.1948000000000001</v>
      </c>
      <c r="E760">
        <v>2.3086000000000002</v>
      </c>
      <c r="F760">
        <v>9.3000000000000007</v>
      </c>
      <c r="G760">
        <v>40.1</v>
      </c>
      <c r="H760" t="s">
        <v>490</v>
      </c>
    </row>
    <row r="761" spans="1:8" x14ac:dyDescent="0.3">
      <c r="A761" t="s">
        <v>434</v>
      </c>
      <c r="B761">
        <v>350.9</v>
      </c>
      <c r="C761">
        <v>0.96862999999999999</v>
      </c>
      <c r="D761">
        <v>-0.94891999999999999</v>
      </c>
      <c r="E761">
        <v>2.6383000000000001</v>
      </c>
      <c r="F761">
        <v>8.9</v>
      </c>
      <c r="G761">
        <v>47.8</v>
      </c>
      <c r="H761" t="s">
        <v>490</v>
      </c>
    </row>
    <row r="762" spans="1:8" x14ac:dyDescent="0.3">
      <c r="A762" t="s">
        <v>435</v>
      </c>
      <c r="B762">
        <v>350.9</v>
      </c>
      <c r="C762">
        <v>0.96862999999999999</v>
      </c>
      <c r="D762">
        <v>-0.94891999999999999</v>
      </c>
      <c r="E762">
        <v>2.6383000000000001</v>
      </c>
      <c r="F762">
        <v>8.9</v>
      </c>
      <c r="G762">
        <v>47.8</v>
      </c>
      <c r="H762" t="s">
        <v>490</v>
      </c>
    </row>
    <row r="763" spans="1:8" x14ac:dyDescent="0.3">
      <c r="A763" t="s">
        <v>436</v>
      </c>
      <c r="B763">
        <v>334.7</v>
      </c>
      <c r="C763">
        <v>0.97860000000000003</v>
      </c>
      <c r="D763">
        <v>-1.0254000000000001</v>
      </c>
      <c r="E763">
        <v>2.5528</v>
      </c>
      <c r="F763">
        <v>9</v>
      </c>
      <c r="G763">
        <v>45.8</v>
      </c>
      <c r="H763" t="s">
        <v>490</v>
      </c>
    </row>
    <row r="764" spans="1:8" x14ac:dyDescent="0.3">
      <c r="A764" t="s">
        <v>437</v>
      </c>
      <c r="B764">
        <v>358.1</v>
      </c>
      <c r="C764">
        <v>1.0044999999999999</v>
      </c>
      <c r="D764">
        <v>-0.95647000000000004</v>
      </c>
      <c r="E764">
        <v>2.6821000000000002</v>
      </c>
      <c r="F764">
        <v>8.9</v>
      </c>
      <c r="G764">
        <v>48.7</v>
      </c>
      <c r="H764" t="s">
        <v>490</v>
      </c>
    </row>
    <row r="765" spans="1:8" x14ac:dyDescent="0.3">
      <c r="A765" t="s">
        <v>438</v>
      </c>
      <c r="B765">
        <v>358.1</v>
      </c>
      <c r="C765">
        <v>1.0044999999999999</v>
      </c>
      <c r="D765">
        <v>-0.95647000000000004</v>
      </c>
      <c r="E765">
        <v>2.6821000000000002</v>
      </c>
      <c r="F765">
        <v>8.9</v>
      </c>
      <c r="G765">
        <v>48.7</v>
      </c>
      <c r="H765" t="s">
        <v>490</v>
      </c>
    </row>
    <row r="766" spans="1:8" x14ac:dyDescent="0.3">
      <c r="A766" t="s">
        <v>439</v>
      </c>
      <c r="B766">
        <v>334.7</v>
      </c>
      <c r="C766">
        <v>0.97860000000000003</v>
      </c>
      <c r="D766">
        <v>-1.0254000000000001</v>
      </c>
      <c r="E766">
        <v>2.5528</v>
      </c>
      <c r="F766">
        <v>9</v>
      </c>
      <c r="G766">
        <v>45.8</v>
      </c>
      <c r="H766" t="s">
        <v>490</v>
      </c>
    </row>
    <row r="767" spans="1:8" x14ac:dyDescent="0.3">
      <c r="A767" t="s">
        <v>440</v>
      </c>
      <c r="B767">
        <v>350.9</v>
      </c>
      <c r="C767">
        <v>0.96862999999999999</v>
      </c>
      <c r="D767">
        <v>-0.94891999999999999</v>
      </c>
      <c r="E767">
        <v>2.6383000000000001</v>
      </c>
      <c r="F767">
        <v>8.9</v>
      </c>
      <c r="G767">
        <v>47.8</v>
      </c>
      <c r="H767" t="s">
        <v>490</v>
      </c>
    </row>
    <row r="768" spans="1:8" x14ac:dyDescent="0.3">
      <c r="A768" t="s">
        <v>441</v>
      </c>
      <c r="B768">
        <v>363.9</v>
      </c>
      <c r="C768">
        <v>1.0572999999999999</v>
      </c>
      <c r="D768">
        <v>-0.98760999999999999</v>
      </c>
      <c r="E768">
        <v>2.7223999999999999</v>
      </c>
      <c r="F768">
        <v>8.9</v>
      </c>
      <c r="G768">
        <v>49.4</v>
      </c>
      <c r="H768" t="s">
        <v>490</v>
      </c>
    </row>
    <row r="769" spans="1:8" x14ac:dyDescent="0.3">
      <c r="A769" t="s">
        <v>293</v>
      </c>
      <c r="B769">
        <v>327.9</v>
      </c>
      <c r="C769">
        <v>0.99797000000000002</v>
      </c>
      <c r="D769">
        <v>-1.0755999999999999</v>
      </c>
      <c r="E769">
        <v>2.5636000000000001</v>
      </c>
      <c r="F769">
        <v>9</v>
      </c>
      <c r="G769">
        <v>45.4</v>
      </c>
      <c r="H769" t="s">
        <v>490</v>
      </c>
    </row>
    <row r="770" spans="1:8" x14ac:dyDescent="0.3">
      <c r="A770" t="s">
        <v>294</v>
      </c>
      <c r="B770">
        <v>327.9</v>
      </c>
      <c r="C770">
        <v>0.99797000000000002</v>
      </c>
      <c r="D770">
        <v>-1.0755999999999999</v>
      </c>
      <c r="E770">
        <v>2.5636000000000001</v>
      </c>
      <c r="F770">
        <v>9</v>
      </c>
      <c r="G770">
        <v>45.4</v>
      </c>
      <c r="H770" t="s">
        <v>490</v>
      </c>
    </row>
    <row r="771" spans="1:8" x14ac:dyDescent="0.3">
      <c r="A771" t="s">
        <v>429</v>
      </c>
      <c r="B771">
        <v>310.89999999999998</v>
      </c>
      <c r="C771">
        <v>0.96587000000000001</v>
      </c>
      <c r="D771">
        <v>-1.1088</v>
      </c>
      <c r="E771">
        <v>2.4306999999999999</v>
      </c>
      <c r="F771">
        <v>9.1999999999999993</v>
      </c>
      <c r="G771">
        <v>43</v>
      </c>
      <c r="H771" t="s">
        <v>490</v>
      </c>
    </row>
    <row r="772" spans="1:8" x14ac:dyDescent="0.3">
      <c r="A772" t="s">
        <v>430</v>
      </c>
      <c r="B772">
        <v>334.7</v>
      </c>
      <c r="C772">
        <v>0.97860000000000003</v>
      </c>
      <c r="D772">
        <v>-1.0254000000000001</v>
      </c>
      <c r="E772">
        <v>2.5528</v>
      </c>
      <c r="F772">
        <v>9</v>
      </c>
      <c r="G772">
        <v>45.8</v>
      </c>
      <c r="H772" t="s">
        <v>490</v>
      </c>
    </row>
    <row r="773" spans="1:8" x14ac:dyDescent="0.3">
      <c r="A773" t="s">
        <v>431</v>
      </c>
      <c r="B773">
        <v>334.7</v>
      </c>
      <c r="C773">
        <v>0.97860000000000003</v>
      </c>
      <c r="D773">
        <v>-1.0254000000000001</v>
      </c>
      <c r="E773">
        <v>2.5528</v>
      </c>
      <c r="F773">
        <v>9</v>
      </c>
      <c r="G773">
        <v>45.8</v>
      </c>
      <c r="H773" t="s">
        <v>490</v>
      </c>
    </row>
    <row r="774" spans="1:8" x14ac:dyDescent="0.3">
      <c r="A774" t="s">
        <v>432</v>
      </c>
      <c r="B774">
        <v>323.7</v>
      </c>
      <c r="C774">
        <v>0.97426000000000001</v>
      </c>
      <c r="D774">
        <v>-1.0701000000000001</v>
      </c>
      <c r="E774">
        <v>2.4998</v>
      </c>
      <c r="F774">
        <v>9.1</v>
      </c>
      <c r="G774">
        <v>44.5</v>
      </c>
      <c r="H774" t="s">
        <v>490</v>
      </c>
    </row>
    <row r="775" spans="1:8" x14ac:dyDescent="0.3">
      <c r="A775" t="s">
        <v>433</v>
      </c>
      <c r="B775">
        <v>287.10000000000002</v>
      </c>
      <c r="C775">
        <v>0.96287999999999996</v>
      </c>
      <c r="D775">
        <v>-1.1948000000000001</v>
      </c>
      <c r="E775">
        <v>2.3086000000000002</v>
      </c>
      <c r="F775">
        <v>9.3000000000000007</v>
      </c>
      <c r="G775">
        <v>40.1</v>
      </c>
      <c r="H775" t="s">
        <v>490</v>
      </c>
    </row>
    <row r="776" spans="1:8" x14ac:dyDescent="0.3">
      <c r="A776" t="s">
        <v>434</v>
      </c>
      <c r="B776">
        <v>350.9</v>
      </c>
      <c r="C776">
        <v>0.96862999999999999</v>
      </c>
      <c r="D776">
        <v>-0.94891999999999999</v>
      </c>
      <c r="E776">
        <v>2.6383000000000001</v>
      </c>
      <c r="F776">
        <v>8.9</v>
      </c>
      <c r="G776">
        <v>47.8</v>
      </c>
      <c r="H776" t="s">
        <v>490</v>
      </c>
    </row>
    <row r="777" spans="1:8" x14ac:dyDescent="0.3">
      <c r="A777" t="s">
        <v>435</v>
      </c>
      <c r="B777">
        <v>350.9</v>
      </c>
      <c r="C777">
        <v>0.96862999999999999</v>
      </c>
      <c r="D777">
        <v>-0.94891999999999999</v>
      </c>
      <c r="E777">
        <v>2.6383000000000001</v>
      </c>
      <c r="F777">
        <v>8.9</v>
      </c>
      <c r="G777">
        <v>47.8</v>
      </c>
      <c r="H777" t="s">
        <v>490</v>
      </c>
    </row>
    <row r="778" spans="1:8" x14ac:dyDescent="0.3">
      <c r="A778" t="s">
        <v>436</v>
      </c>
      <c r="B778">
        <v>334.7</v>
      </c>
      <c r="C778">
        <v>0.97860000000000003</v>
      </c>
      <c r="D778">
        <v>-1.0254000000000001</v>
      </c>
      <c r="E778">
        <v>2.5528</v>
      </c>
      <c r="F778">
        <v>9</v>
      </c>
      <c r="G778">
        <v>45.8</v>
      </c>
      <c r="H778" t="s">
        <v>490</v>
      </c>
    </row>
    <row r="779" spans="1:8" x14ac:dyDescent="0.3">
      <c r="A779" t="s">
        <v>437</v>
      </c>
      <c r="B779">
        <v>358.1</v>
      </c>
      <c r="C779">
        <v>1.0044999999999999</v>
      </c>
      <c r="D779">
        <v>-0.95647000000000004</v>
      </c>
      <c r="E779">
        <v>2.6821000000000002</v>
      </c>
      <c r="F779">
        <v>8.9</v>
      </c>
      <c r="G779">
        <v>48.7</v>
      </c>
      <c r="H779" t="s">
        <v>490</v>
      </c>
    </row>
    <row r="780" spans="1:8" x14ac:dyDescent="0.3">
      <c r="A780" t="s">
        <v>438</v>
      </c>
      <c r="B780">
        <v>358.1</v>
      </c>
      <c r="C780">
        <v>1.0044999999999999</v>
      </c>
      <c r="D780">
        <v>-0.95647000000000004</v>
      </c>
      <c r="E780">
        <v>2.6821000000000002</v>
      </c>
      <c r="F780">
        <v>8.9</v>
      </c>
      <c r="G780">
        <v>48.7</v>
      </c>
      <c r="H780" t="s">
        <v>490</v>
      </c>
    </row>
    <row r="781" spans="1:8" x14ac:dyDescent="0.3">
      <c r="A781" t="s">
        <v>439</v>
      </c>
      <c r="B781">
        <v>334.7</v>
      </c>
      <c r="C781">
        <v>0.97860000000000003</v>
      </c>
      <c r="D781">
        <v>-1.0254000000000001</v>
      </c>
      <c r="E781">
        <v>2.5528</v>
      </c>
      <c r="F781">
        <v>9</v>
      </c>
      <c r="G781">
        <v>45.8</v>
      </c>
      <c r="H781" t="s">
        <v>490</v>
      </c>
    </row>
    <row r="782" spans="1:8" x14ac:dyDescent="0.3">
      <c r="A782" t="s">
        <v>440</v>
      </c>
      <c r="B782">
        <v>350.9</v>
      </c>
      <c r="C782">
        <v>0.96862999999999999</v>
      </c>
      <c r="D782">
        <v>-0.94891999999999999</v>
      </c>
      <c r="E782">
        <v>2.6383000000000001</v>
      </c>
      <c r="F782">
        <v>8.9</v>
      </c>
      <c r="G782">
        <v>47.8</v>
      </c>
      <c r="H782" t="s">
        <v>490</v>
      </c>
    </row>
    <row r="783" spans="1:8" x14ac:dyDescent="0.3">
      <c r="A783" t="s">
        <v>441</v>
      </c>
      <c r="B783">
        <v>363.9</v>
      </c>
      <c r="C783">
        <v>1.0572999999999999</v>
      </c>
      <c r="D783">
        <v>-0.98760999999999999</v>
      </c>
      <c r="E783">
        <v>2.7223999999999999</v>
      </c>
      <c r="F783">
        <v>8.9</v>
      </c>
      <c r="G783">
        <v>49.4</v>
      </c>
      <c r="H783" t="s">
        <v>490</v>
      </c>
    </row>
    <row r="784" spans="1:8" x14ac:dyDescent="0.3">
      <c r="A784" t="s">
        <v>293</v>
      </c>
      <c r="B784">
        <v>327.9</v>
      </c>
      <c r="C784">
        <v>0.99797000000000002</v>
      </c>
      <c r="D784">
        <v>-1.0755999999999999</v>
      </c>
      <c r="E784">
        <v>2.5636000000000001</v>
      </c>
      <c r="F784">
        <v>9</v>
      </c>
      <c r="G784">
        <v>45.4</v>
      </c>
      <c r="H784" t="s">
        <v>490</v>
      </c>
    </row>
    <row r="785" spans="1:8" x14ac:dyDescent="0.3">
      <c r="A785" t="s">
        <v>294</v>
      </c>
      <c r="B785">
        <v>327.9</v>
      </c>
      <c r="C785">
        <v>0.99797000000000002</v>
      </c>
      <c r="D785">
        <v>-1.0755999999999999</v>
      </c>
      <c r="E785">
        <v>2.5636000000000001</v>
      </c>
      <c r="F785">
        <v>9</v>
      </c>
      <c r="G785">
        <v>45.4</v>
      </c>
      <c r="H785" t="s">
        <v>490</v>
      </c>
    </row>
    <row r="786" spans="1:8" x14ac:dyDescent="0.3">
      <c r="A786" t="s">
        <v>429</v>
      </c>
      <c r="B786">
        <v>310.86399999999998</v>
      </c>
      <c r="C786">
        <v>1.0899000000000001</v>
      </c>
      <c r="D786">
        <v>-1.2908999999999999</v>
      </c>
      <c r="E786">
        <v>2.5365000000000002</v>
      </c>
      <c r="F786">
        <v>9.1402999999999999</v>
      </c>
      <c r="G786">
        <v>43.177199999999999</v>
      </c>
      <c r="H786" t="s">
        <v>490</v>
      </c>
    </row>
    <row r="787" spans="1:8" x14ac:dyDescent="0.3">
      <c r="A787" t="s">
        <v>430</v>
      </c>
      <c r="B787">
        <v>334.6798</v>
      </c>
      <c r="C787">
        <v>1.0960000000000001</v>
      </c>
      <c r="D787">
        <v>-1.1902999999999999</v>
      </c>
      <c r="E787">
        <v>2.6595</v>
      </c>
      <c r="F787">
        <v>9.0165000000000006</v>
      </c>
      <c r="G787">
        <v>46.001300000000001</v>
      </c>
      <c r="H787" t="s">
        <v>490</v>
      </c>
    </row>
    <row r="788" spans="1:8" x14ac:dyDescent="0.3">
      <c r="A788" t="s">
        <v>431</v>
      </c>
      <c r="B788">
        <v>334.6798</v>
      </c>
      <c r="C788">
        <v>1.0960000000000001</v>
      </c>
      <c r="D788">
        <v>-1.1902999999999999</v>
      </c>
      <c r="E788">
        <v>2.6595</v>
      </c>
      <c r="F788">
        <v>9.0165000000000006</v>
      </c>
      <c r="G788">
        <v>46.001300000000001</v>
      </c>
      <c r="H788" t="s">
        <v>490</v>
      </c>
    </row>
    <row r="789" spans="1:8" x14ac:dyDescent="0.3">
      <c r="A789" t="s">
        <v>432</v>
      </c>
      <c r="B789">
        <v>323.72829999999999</v>
      </c>
      <c r="C789">
        <v>1.0882000000000001</v>
      </c>
      <c r="D789">
        <v>-1.2319</v>
      </c>
      <c r="E789">
        <v>2.6017999999999999</v>
      </c>
      <c r="F789">
        <v>9.0739999999999998</v>
      </c>
      <c r="G789">
        <v>44.696899999999999</v>
      </c>
      <c r="H789" t="s">
        <v>490</v>
      </c>
    </row>
    <row r="790" spans="1:8" x14ac:dyDescent="0.3">
      <c r="A790" t="s">
        <v>433</v>
      </c>
      <c r="B790">
        <v>287.13720000000001</v>
      </c>
      <c r="C790">
        <v>1.1042000000000001</v>
      </c>
      <c r="D790">
        <v>-1.4075</v>
      </c>
      <c r="E790">
        <v>2.4190999999999998</v>
      </c>
      <c r="F790">
        <v>9.282</v>
      </c>
      <c r="G790">
        <v>40.3476</v>
      </c>
      <c r="H790" t="s">
        <v>490</v>
      </c>
    </row>
    <row r="791" spans="1:8" x14ac:dyDescent="0.3">
      <c r="A791" t="s">
        <v>434</v>
      </c>
      <c r="B791">
        <v>350.9024</v>
      </c>
      <c r="C791">
        <v>1.1313</v>
      </c>
      <c r="D791">
        <v>-1.1521999999999999</v>
      </c>
      <c r="E791">
        <v>2.7509000000000001</v>
      </c>
      <c r="F791">
        <v>8.9342000000000006</v>
      </c>
      <c r="G791">
        <v>47.955800000000004</v>
      </c>
      <c r="H791" t="s">
        <v>490</v>
      </c>
    </row>
    <row r="792" spans="1:8" x14ac:dyDescent="0.3">
      <c r="A792" t="s">
        <v>435</v>
      </c>
      <c r="B792">
        <v>350.9024</v>
      </c>
      <c r="C792">
        <v>1.1313</v>
      </c>
      <c r="D792">
        <v>-1.1521999999999999</v>
      </c>
      <c r="E792">
        <v>2.7509000000000001</v>
      </c>
      <c r="F792">
        <v>8.9342000000000006</v>
      </c>
      <c r="G792">
        <v>47.955800000000004</v>
      </c>
      <c r="H792" t="s">
        <v>490</v>
      </c>
    </row>
    <row r="793" spans="1:8" x14ac:dyDescent="0.3">
      <c r="A793" t="s">
        <v>436</v>
      </c>
      <c r="B793">
        <v>334.6798</v>
      </c>
      <c r="C793">
        <v>1.0960000000000001</v>
      </c>
      <c r="D793">
        <v>-1.1902999999999999</v>
      </c>
      <c r="E793">
        <v>2.6595</v>
      </c>
      <c r="F793">
        <v>9.0165000000000006</v>
      </c>
      <c r="G793">
        <v>46.001300000000001</v>
      </c>
      <c r="H793" t="s">
        <v>490</v>
      </c>
    </row>
    <row r="794" spans="1:8" x14ac:dyDescent="0.3">
      <c r="A794" t="s">
        <v>437</v>
      </c>
      <c r="B794">
        <v>358.05520000000001</v>
      </c>
      <c r="C794">
        <v>1.2063999999999999</v>
      </c>
      <c r="D794">
        <v>-1.2</v>
      </c>
      <c r="E794">
        <v>2.8043999999999998</v>
      </c>
      <c r="F794">
        <v>8.9170999999999996</v>
      </c>
      <c r="G794">
        <v>48.788600000000002</v>
      </c>
      <c r="H794" t="s">
        <v>490</v>
      </c>
    </row>
    <row r="795" spans="1:8" x14ac:dyDescent="0.3">
      <c r="A795" t="s">
        <v>438</v>
      </c>
      <c r="B795">
        <v>358.05520000000001</v>
      </c>
      <c r="C795">
        <v>1.2063999999999999</v>
      </c>
      <c r="D795">
        <v>-1.2</v>
      </c>
      <c r="E795">
        <v>2.8043999999999998</v>
      </c>
      <c r="F795">
        <v>8.9170999999999996</v>
      </c>
      <c r="G795">
        <v>48.788600000000002</v>
      </c>
      <c r="H795" t="s">
        <v>490</v>
      </c>
    </row>
    <row r="796" spans="1:8" x14ac:dyDescent="0.3">
      <c r="A796" t="s">
        <v>439</v>
      </c>
      <c r="B796">
        <v>334.6798</v>
      </c>
      <c r="C796">
        <v>1.0960000000000001</v>
      </c>
      <c r="D796">
        <v>-1.1902999999999999</v>
      </c>
      <c r="E796">
        <v>2.6595</v>
      </c>
      <c r="F796">
        <v>9.0165000000000006</v>
      </c>
      <c r="G796">
        <v>46.001300000000001</v>
      </c>
      <c r="H796" t="s">
        <v>490</v>
      </c>
    </row>
    <row r="797" spans="1:8" x14ac:dyDescent="0.3">
      <c r="A797" t="s">
        <v>440</v>
      </c>
      <c r="B797">
        <v>350.9024</v>
      </c>
      <c r="C797">
        <v>1.1313</v>
      </c>
      <c r="D797">
        <v>-1.1521999999999999</v>
      </c>
      <c r="E797">
        <v>2.7509000000000001</v>
      </c>
      <c r="F797">
        <v>8.9342000000000006</v>
      </c>
      <c r="G797">
        <v>47.955800000000004</v>
      </c>
      <c r="H797" t="s">
        <v>490</v>
      </c>
    </row>
    <row r="798" spans="1:8" x14ac:dyDescent="0.3">
      <c r="A798" t="s">
        <v>441</v>
      </c>
      <c r="B798">
        <v>363.87349999999998</v>
      </c>
      <c r="C798">
        <v>1.2857000000000001</v>
      </c>
      <c r="D798">
        <v>-1.2554000000000001</v>
      </c>
      <c r="E798">
        <v>2.8506999999999998</v>
      </c>
      <c r="F798">
        <v>8.8834999999999997</v>
      </c>
      <c r="G798">
        <v>49.550899999999999</v>
      </c>
      <c r="H798" t="s">
        <v>490</v>
      </c>
    </row>
    <row r="799" spans="1:8" x14ac:dyDescent="0.3">
      <c r="A799" t="s">
        <v>295</v>
      </c>
      <c r="B799">
        <v>308.73770000000002</v>
      </c>
      <c r="C799">
        <v>1.0909</v>
      </c>
      <c r="D799">
        <v>-1.2867999999999999</v>
      </c>
      <c r="E799">
        <v>2.4929999999999999</v>
      </c>
      <c r="F799">
        <v>9.1552000000000007</v>
      </c>
      <c r="G799">
        <v>42.971699999999998</v>
      </c>
      <c r="H799" t="s">
        <v>490</v>
      </c>
    </row>
    <row r="800" spans="1:8" x14ac:dyDescent="0.3">
      <c r="A800" t="s">
        <v>296</v>
      </c>
      <c r="B800">
        <v>317.77210000000002</v>
      </c>
      <c r="C800">
        <v>1.0947</v>
      </c>
      <c r="D800">
        <v>-1.2521</v>
      </c>
      <c r="E800">
        <v>2.5396999999999998</v>
      </c>
      <c r="F800">
        <v>9.0934000000000008</v>
      </c>
      <c r="G800">
        <v>44.088999999999999</v>
      </c>
      <c r="H800" t="s">
        <v>490</v>
      </c>
    </row>
    <row r="801" spans="1:8" x14ac:dyDescent="0.3">
      <c r="A801" t="s">
        <v>293</v>
      </c>
      <c r="B801">
        <v>327.91849999999999</v>
      </c>
      <c r="C801">
        <v>1.1914</v>
      </c>
      <c r="D801">
        <v>-1.3226</v>
      </c>
      <c r="E801">
        <v>2.6427</v>
      </c>
      <c r="F801">
        <v>8.9393999999999991</v>
      </c>
      <c r="G801">
        <v>45.770200000000003</v>
      </c>
      <c r="H801" t="s">
        <v>490</v>
      </c>
    </row>
    <row r="802" spans="1:8" x14ac:dyDescent="0.3">
      <c r="A802" t="s">
        <v>294</v>
      </c>
      <c r="B802">
        <v>327.91849999999999</v>
      </c>
      <c r="C802">
        <v>1.1914</v>
      </c>
      <c r="D802">
        <v>-1.3226</v>
      </c>
      <c r="E802">
        <v>2.6427</v>
      </c>
      <c r="F802">
        <v>8.9393999999999991</v>
      </c>
      <c r="G802">
        <v>45.770200000000003</v>
      </c>
      <c r="H802" t="s">
        <v>490</v>
      </c>
    </row>
    <row r="803" spans="1:8" x14ac:dyDescent="0.3">
      <c r="A803" t="s">
        <v>297</v>
      </c>
      <c r="B803">
        <v>327.91849999999999</v>
      </c>
      <c r="C803">
        <v>1.1914</v>
      </c>
      <c r="D803">
        <v>-1.3226</v>
      </c>
      <c r="E803">
        <v>2.6427</v>
      </c>
      <c r="F803">
        <v>8.9393999999999991</v>
      </c>
      <c r="G803">
        <v>45.770200000000003</v>
      </c>
      <c r="H803" t="s">
        <v>490</v>
      </c>
    </row>
    <row r="804" spans="1:8" x14ac:dyDescent="0.3">
      <c r="A804" t="s">
        <v>295</v>
      </c>
      <c r="B804">
        <v>308.73669999999998</v>
      </c>
      <c r="C804">
        <v>1.1055999999999999</v>
      </c>
      <c r="D804">
        <v>-1.3132999999999999</v>
      </c>
      <c r="E804">
        <v>2.5112999999999999</v>
      </c>
      <c r="F804">
        <v>9.1875</v>
      </c>
      <c r="G804">
        <v>42.284999999999997</v>
      </c>
      <c r="H804" t="s">
        <v>490</v>
      </c>
    </row>
    <row r="805" spans="1:8" x14ac:dyDescent="0.3">
      <c r="A805" t="s">
        <v>296</v>
      </c>
      <c r="B805">
        <v>317.76979999999998</v>
      </c>
      <c r="C805">
        <v>1.1108</v>
      </c>
      <c r="D805">
        <v>-1.2803</v>
      </c>
      <c r="E805">
        <v>2.5586000000000002</v>
      </c>
      <c r="F805">
        <v>9.1260999999999992</v>
      </c>
      <c r="G805">
        <v>43.378599999999999</v>
      </c>
      <c r="H805" t="s">
        <v>490</v>
      </c>
    </row>
    <row r="806" spans="1:8" x14ac:dyDescent="0.3">
      <c r="A806" t="s">
        <v>293</v>
      </c>
      <c r="B806">
        <v>327.91399999999999</v>
      </c>
      <c r="C806">
        <v>1.1284000000000001</v>
      </c>
      <c r="D806">
        <v>-1.2569999999999999</v>
      </c>
      <c r="E806">
        <v>2.6147999999999998</v>
      </c>
      <c r="F806">
        <v>9.0558999999999994</v>
      </c>
      <c r="G806">
        <v>44.62</v>
      </c>
      <c r="H806" t="s">
        <v>490</v>
      </c>
    </row>
    <row r="807" spans="1:8" x14ac:dyDescent="0.3">
      <c r="A807" t="s">
        <v>294</v>
      </c>
      <c r="B807">
        <v>327.91399999999999</v>
      </c>
      <c r="C807">
        <v>1.1284000000000001</v>
      </c>
      <c r="D807">
        <v>-1.2569999999999999</v>
      </c>
      <c r="E807">
        <v>2.6147999999999998</v>
      </c>
      <c r="F807">
        <v>9.0558999999999994</v>
      </c>
      <c r="G807">
        <v>44.62</v>
      </c>
      <c r="H807" t="s">
        <v>490</v>
      </c>
    </row>
    <row r="808" spans="1:8" x14ac:dyDescent="0.3">
      <c r="A808" t="s">
        <v>297</v>
      </c>
      <c r="B808">
        <v>327.91399999999999</v>
      </c>
      <c r="C808">
        <v>1.1284000000000001</v>
      </c>
      <c r="D808">
        <v>-1.2569999999999999</v>
      </c>
      <c r="E808">
        <v>2.6147999999999998</v>
      </c>
      <c r="F808">
        <v>9.0558999999999994</v>
      </c>
      <c r="G808">
        <v>44.62</v>
      </c>
      <c r="H808" t="s">
        <v>490</v>
      </c>
    </row>
    <row r="809" spans="1:8" x14ac:dyDescent="0.3">
      <c r="A809" t="s">
        <v>442</v>
      </c>
      <c r="B809">
        <v>334</v>
      </c>
      <c r="C809">
        <v>1.4914000000000001</v>
      </c>
      <c r="D809">
        <v>-2.0375000000000001</v>
      </c>
      <c r="E809">
        <v>2.9657</v>
      </c>
      <c r="F809">
        <v>9.2799999999999994</v>
      </c>
      <c r="G809">
        <v>36.770000000000003</v>
      </c>
      <c r="H809" t="s">
        <v>490</v>
      </c>
    </row>
    <row r="810" spans="1:8" x14ac:dyDescent="0.3">
      <c r="A810" t="s">
        <v>443</v>
      </c>
      <c r="B810">
        <v>355.2</v>
      </c>
      <c r="C810">
        <v>1.532</v>
      </c>
      <c r="D810">
        <v>-2.0116999999999998</v>
      </c>
      <c r="E810">
        <v>3.0893999999999999</v>
      </c>
      <c r="F810">
        <v>9.15</v>
      </c>
      <c r="G810">
        <v>38.809800000000003</v>
      </c>
      <c r="H810" t="s">
        <v>490</v>
      </c>
    </row>
    <row r="811" spans="1:8" x14ac:dyDescent="0.3">
      <c r="A811" t="s">
        <v>444</v>
      </c>
      <c r="B811">
        <v>355.2</v>
      </c>
      <c r="C811">
        <v>1.532</v>
      </c>
      <c r="D811">
        <v>-2.0116999999999998</v>
      </c>
      <c r="E811">
        <v>3.0893999999999999</v>
      </c>
      <c r="F811">
        <v>9.15</v>
      </c>
      <c r="G811">
        <v>38.809800000000003</v>
      </c>
      <c r="H811" t="s">
        <v>490</v>
      </c>
    </row>
    <row r="812" spans="1:8" x14ac:dyDescent="0.3">
      <c r="A812" t="s">
        <v>445</v>
      </c>
      <c r="B812">
        <v>379</v>
      </c>
      <c r="C812">
        <v>1.4984</v>
      </c>
      <c r="D812">
        <v>-1.8793</v>
      </c>
      <c r="E812">
        <v>3.2090000000000001</v>
      </c>
      <c r="F812">
        <v>9.01</v>
      </c>
      <c r="G812">
        <v>41.09</v>
      </c>
      <c r="H812" t="s">
        <v>490</v>
      </c>
    </row>
    <row r="813" spans="1:8" x14ac:dyDescent="0.3">
      <c r="A813" t="s">
        <v>442</v>
      </c>
      <c r="B813">
        <v>334</v>
      </c>
      <c r="C813">
        <v>1.4914000000000001</v>
      </c>
      <c r="D813">
        <v>-2.0375000000000001</v>
      </c>
      <c r="E813">
        <v>2.9657</v>
      </c>
      <c r="F813">
        <v>9.3000000000000007</v>
      </c>
      <c r="G813">
        <v>36.799999999999997</v>
      </c>
      <c r="H813" t="s">
        <v>490</v>
      </c>
    </row>
    <row r="814" spans="1:8" x14ac:dyDescent="0.3">
      <c r="A814" t="s">
        <v>444</v>
      </c>
      <c r="B814">
        <v>355.2</v>
      </c>
      <c r="C814">
        <v>1.532</v>
      </c>
      <c r="D814">
        <v>-2.0116999999999998</v>
      </c>
      <c r="E814">
        <v>3.0893999999999999</v>
      </c>
      <c r="F814">
        <v>9.15</v>
      </c>
      <c r="G814">
        <v>38.799999999999997</v>
      </c>
      <c r="H814" t="s">
        <v>490</v>
      </c>
    </row>
    <row r="815" spans="1:8" x14ac:dyDescent="0.3">
      <c r="A815" t="s">
        <v>443</v>
      </c>
      <c r="B815">
        <v>355.2</v>
      </c>
      <c r="C815">
        <v>1.532</v>
      </c>
      <c r="D815">
        <v>-2.0116999999999998</v>
      </c>
      <c r="E815">
        <v>3.0893999999999999</v>
      </c>
      <c r="F815">
        <v>9.15</v>
      </c>
      <c r="G815">
        <v>38.799999999999997</v>
      </c>
      <c r="H815" t="s">
        <v>490</v>
      </c>
    </row>
    <row r="816" spans="1:8" x14ac:dyDescent="0.3">
      <c r="A816" t="s">
        <v>445</v>
      </c>
      <c r="B816">
        <v>379</v>
      </c>
      <c r="C816">
        <v>1.4984</v>
      </c>
      <c r="D816">
        <v>-1.8793</v>
      </c>
      <c r="E816">
        <v>3.2090000000000001</v>
      </c>
      <c r="F816">
        <v>9.01</v>
      </c>
      <c r="G816">
        <v>41.1</v>
      </c>
      <c r="H816" t="s">
        <v>490</v>
      </c>
    </row>
    <row r="817" spans="1:8" x14ac:dyDescent="0.3">
      <c r="A817" t="s">
        <v>446</v>
      </c>
      <c r="B817">
        <v>436.7</v>
      </c>
      <c r="C817">
        <v>1.927</v>
      </c>
      <c r="D817">
        <v>-1.9762999999999999</v>
      </c>
      <c r="E817">
        <v>3.5663999999999998</v>
      </c>
      <c r="F817">
        <v>8.0399999999999991</v>
      </c>
      <c r="G817">
        <v>48.57</v>
      </c>
      <c r="H817" t="s">
        <v>490</v>
      </c>
    </row>
    <row r="818" spans="1:8" x14ac:dyDescent="0.3">
      <c r="A818" t="s">
        <v>446</v>
      </c>
      <c r="B818">
        <v>436.74869999999999</v>
      </c>
      <c r="C818">
        <v>1.8471</v>
      </c>
      <c r="D818">
        <v>-1.8932</v>
      </c>
      <c r="E818">
        <v>3.5512000000000001</v>
      </c>
      <c r="F818">
        <v>8.0589999999999993</v>
      </c>
      <c r="G818">
        <v>48.413200000000003</v>
      </c>
      <c r="H818" t="s">
        <v>490</v>
      </c>
    </row>
    <row r="819" spans="1:8" x14ac:dyDescent="0.3">
      <c r="A819" t="s">
        <v>442</v>
      </c>
      <c r="B819">
        <v>334</v>
      </c>
      <c r="C819">
        <v>1.4914000000000001</v>
      </c>
      <c r="D819">
        <v>-2.0375000000000001</v>
      </c>
      <c r="E819">
        <v>2.9657</v>
      </c>
      <c r="F819">
        <v>9.3000000000000007</v>
      </c>
      <c r="G819">
        <v>36.799999999999997</v>
      </c>
      <c r="H819" t="s">
        <v>490</v>
      </c>
    </row>
    <row r="820" spans="1:8" x14ac:dyDescent="0.3">
      <c r="A820" t="s">
        <v>444</v>
      </c>
      <c r="B820">
        <v>355.2</v>
      </c>
      <c r="C820">
        <v>1.532</v>
      </c>
      <c r="D820">
        <v>-2.0116999999999998</v>
      </c>
      <c r="E820">
        <v>3.0893999999999999</v>
      </c>
      <c r="F820">
        <v>9.15</v>
      </c>
      <c r="G820">
        <v>38.799999999999997</v>
      </c>
      <c r="H820" t="s">
        <v>490</v>
      </c>
    </row>
    <row r="821" spans="1:8" x14ac:dyDescent="0.3">
      <c r="A821" t="s">
        <v>443</v>
      </c>
      <c r="B821">
        <v>355.2</v>
      </c>
      <c r="C821">
        <v>1.532</v>
      </c>
      <c r="D821">
        <v>-2.0116999999999998</v>
      </c>
      <c r="E821">
        <v>3.0893999999999999</v>
      </c>
      <c r="F821">
        <v>9.15</v>
      </c>
      <c r="G821">
        <v>38.799999999999997</v>
      </c>
      <c r="H821" t="s">
        <v>490</v>
      </c>
    </row>
    <row r="822" spans="1:8" x14ac:dyDescent="0.3">
      <c r="A822" t="s">
        <v>445</v>
      </c>
      <c r="B822">
        <v>379</v>
      </c>
      <c r="C822">
        <v>1.4984</v>
      </c>
      <c r="D822">
        <v>-1.8793</v>
      </c>
      <c r="E822">
        <v>3.2090000000000001</v>
      </c>
      <c r="F822">
        <v>9.01</v>
      </c>
      <c r="G822">
        <v>41.1</v>
      </c>
      <c r="H822" t="s">
        <v>490</v>
      </c>
    </row>
    <row r="823" spans="1:8" x14ac:dyDescent="0.3">
      <c r="A823" t="s">
        <v>446</v>
      </c>
      <c r="B823">
        <v>436.74869999999999</v>
      </c>
      <c r="C823">
        <v>1.8471</v>
      </c>
      <c r="D823">
        <v>-1.8932</v>
      </c>
      <c r="E823">
        <v>3.5512000000000001</v>
      </c>
      <c r="F823">
        <v>8.0589999999999993</v>
      </c>
      <c r="G823">
        <v>48.413200000000003</v>
      </c>
      <c r="H823" t="s">
        <v>490</v>
      </c>
    </row>
    <row r="824" spans="1:8" x14ac:dyDescent="0.3">
      <c r="A824" t="s">
        <v>447</v>
      </c>
      <c r="B824">
        <v>33.4</v>
      </c>
      <c r="C824">
        <v>0.31988</v>
      </c>
      <c r="D824">
        <v>-0.42941000000000001</v>
      </c>
      <c r="E824">
        <v>0.5111</v>
      </c>
      <c r="F824">
        <v>5.0999999999999996</v>
      </c>
      <c r="G824">
        <v>13.15</v>
      </c>
      <c r="H824" t="s">
        <v>491</v>
      </c>
    </row>
    <row r="825" spans="1:8" x14ac:dyDescent="0.3">
      <c r="A825" t="s">
        <v>448</v>
      </c>
      <c r="B825">
        <v>29.8</v>
      </c>
      <c r="C825">
        <v>0.20727999999999999</v>
      </c>
      <c r="D825">
        <v>-0.28950999999999999</v>
      </c>
      <c r="E825">
        <v>0.43153999999999998</v>
      </c>
      <c r="F825">
        <v>5.7</v>
      </c>
      <c r="G825">
        <v>11.4</v>
      </c>
      <c r="H825" t="s">
        <v>491</v>
      </c>
    </row>
    <row r="826" spans="1:8" x14ac:dyDescent="0.3">
      <c r="A826" t="s">
        <v>449</v>
      </c>
      <c r="B826">
        <v>31</v>
      </c>
      <c r="C826">
        <v>0.19131999999999999</v>
      </c>
      <c r="D826">
        <v>-0.25347999999999998</v>
      </c>
      <c r="E826">
        <v>0.42174</v>
      </c>
      <c r="F826">
        <v>5.6</v>
      </c>
      <c r="G826">
        <v>12</v>
      </c>
      <c r="H826" t="s">
        <v>491</v>
      </c>
    </row>
    <row r="827" spans="1:8" x14ac:dyDescent="0.3">
      <c r="A827" t="s">
        <v>453</v>
      </c>
      <c r="B827">
        <v>31</v>
      </c>
      <c r="C827">
        <v>0.23834</v>
      </c>
      <c r="D827">
        <v>-0.34221000000000001</v>
      </c>
      <c r="E827">
        <v>0.46339999999999998</v>
      </c>
      <c r="F827">
        <v>5.0999999999999996</v>
      </c>
      <c r="G827">
        <v>13</v>
      </c>
      <c r="H827" t="s">
        <v>491</v>
      </c>
    </row>
    <row r="828" spans="1:8" x14ac:dyDescent="0.3">
      <c r="A828" t="s">
        <v>298</v>
      </c>
      <c r="B828">
        <v>63.765000000000001</v>
      </c>
      <c r="C828">
        <v>0.50151000000000001</v>
      </c>
      <c r="D828">
        <v>-0.80810999999999999</v>
      </c>
      <c r="E828">
        <v>0.94415000000000004</v>
      </c>
      <c r="F828">
        <v>5</v>
      </c>
      <c r="G828">
        <v>19.899999999999999</v>
      </c>
      <c r="H828" t="s">
        <v>492</v>
      </c>
    </row>
    <row r="829" spans="1:8" x14ac:dyDescent="0.3">
      <c r="A829" t="s">
        <v>452</v>
      </c>
      <c r="B829">
        <v>63.77</v>
      </c>
      <c r="C829">
        <v>0.50151000000000001</v>
      </c>
      <c r="D829">
        <v>-0.80810999999999999</v>
      </c>
      <c r="E829">
        <v>0.94415000000000004</v>
      </c>
      <c r="F829">
        <v>5</v>
      </c>
      <c r="G829">
        <v>19.899999999999999</v>
      </c>
      <c r="H829" t="s">
        <v>492</v>
      </c>
    </row>
    <row r="830" spans="1:8" x14ac:dyDescent="0.3">
      <c r="A830" t="s">
        <v>450</v>
      </c>
      <c r="B830">
        <v>64.430000000000007</v>
      </c>
      <c r="C830">
        <v>0.63383</v>
      </c>
      <c r="D830">
        <v>-1.1275999999999999</v>
      </c>
      <c r="E830">
        <v>1.0448</v>
      </c>
      <c r="F830">
        <v>4.9000000000000004</v>
      </c>
      <c r="G830">
        <v>19.8</v>
      </c>
      <c r="H830" t="s">
        <v>492</v>
      </c>
    </row>
    <row r="831" spans="1:8" x14ac:dyDescent="0.3">
      <c r="A831" t="s">
        <v>451</v>
      </c>
      <c r="B831">
        <v>68.72</v>
      </c>
      <c r="C831">
        <v>0.67971999999999999</v>
      </c>
      <c r="D831">
        <v>-1.1800999999999999</v>
      </c>
      <c r="E831">
        <v>1.0848</v>
      </c>
      <c r="F831">
        <v>4.9000000000000004</v>
      </c>
      <c r="G831">
        <v>20.73</v>
      </c>
      <c r="H831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engines</vt:lpstr>
      <vt:lpstr>830 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Yi-Chih</dc:creator>
  <cp:lastModifiedBy>Arnson, Maxfield</cp:lastModifiedBy>
  <dcterms:created xsi:type="dcterms:W3CDTF">2025-03-05T16:58:55Z</dcterms:created>
  <dcterms:modified xsi:type="dcterms:W3CDTF">2025-03-07T18:42:04Z</dcterms:modified>
</cp:coreProperties>
</file>