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scc-my.sharepoint.com/personal/w0468476_campus_nscc_ca/Documents/DBAS 3017 User Experience Data/"/>
    </mc:Choice>
  </mc:AlternateContent>
  <xr:revisionPtr revIDLastSave="399" documentId="11_E60897F41BE170836B02CE998F75CCDC64E183C8" xr6:coauthVersionLast="47" xr6:coauthVersionMax="47" xr10:uidLastSave="{357C8245-5F48-4901-AF9C-416FF61DEDE3}"/>
  <bookViews>
    <workbookView xWindow="14790" yWindow="3870" windowWidth="16065" windowHeight="15435" xr2:uid="{00000000-000D-0000-FFFF-FFFF00000000}"/>
  </bookViews>
  <sheets>
    <sheet name="Web API Data" sheetId="1" r:id="rId1"/>
    <sheet name="Histogram" sheetId="9" r:id="rId2"/>
    <sheet name="Summary Statistics" sheetId="10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F5" i="1" l="1"/>
  <c r="F4" i="1"/>
  <c r="F3" i="1"/>
  <c r="F7" i="1" l="1"/>
  <c r="E11" i="1" s="1"/>
  <c r="E12" i="1" s="1"/>
  <c r="E13" i="1" s="1"/>
  <c r="E14" i="1" s="1"/>
  <c r="C23" i="1" l="1"/>
  <c r="C3" i="1"/>
  <c r="C30" i="1"/>
  <c r="C9" i="1"/>
  <c r="C12" i="1"/>
  <c r="C28" i="1"/>
  <c r="C17" i="1"/>
  <c r="C15" i="1"/>
  <c r="C26" i="1"/>
  <c r="C19" i="1"/>
  <c r="C5" i="1"/>
  <c r="C22" i="1"/>
  <c r="C7" i="1"/>
  <c r="C29" i="1"/>
  <c r="C24" i="1"/>
  <c r="C13" i="1"/>
  <c r="C14" i="1"/>
  <c r="C16" i="1"/>
  <c r="C11" i="1"/>
  <c r="C25" i="1"/>
  <c r="C18" i="1"/>
  <c r="C27" i="1"/>
  <c r="C10" i="1"/>
  <c r="C8" i="1"/>
  <c r="C20" i="1"/>
  <c r="C6" i="1"/>
  <c r="C4" i="1"/>
  <c r="C21" i="1"/>
</calcChain>
</file>

<file path=xl/sharedStrings.xml><?xml version="1.0" encoding="utf-8"?>
<sst xmlns="http://schemas.openxmlformats.org/spreadsheetml/2006/main" count="28" uniqueCount="25">
  <si>
    <t xml:space="preserve">Min </t>
  </si>
  <si>
    <t>Max</t>
  </si>
  <si>
    <t>Range</t>
  </si>
  <si>
    <t>Values</t>
  </si>
  <si>
    <t>Categories</t>
  </si>
  <si>
    <t xml:space="preserve">Bins Gap </t>
  </si>
  <si>
    <t>Bin</t>
  </si>
  <si>
    <t>More</t>
  </si>
  <si>
    <t>Frequency</t>
  </si>
  <si>
    <t>round down to 60</t>
  </si>
  <si>
    <t>round up to 105</t>
  </si>
  <si>
    <t>round to 40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</si>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</sst>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444444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indent="5"/>
    </xf>
    <xf numFmtId="0" fontId="3" fillId="0" borderId="0" xfId="0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Histogram!$A$2:$A$12</c:f>
              <c:strCache>
                <c:ptCount val="11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More</c:v>
                </c:pt>
              </c:strCache>
            </c:strRef>
          </c:cat>
          <c:val>
            <c:numRef>
              <c:f>Histogram!$B$2:$B$12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11</c:v>
                </c:pt>
                <c:pt idx="3">
                  <c:v>9</c:v>
                </c:pt>
                <c:pt idx="4">
                  <c:v>8</c:v>
                </c:pt>
                <c:pt idx="5">
                  <c:v>4</c:v>
                </c:pt>
                <c:pt idx="6">
                  <c:v>4</c:v>
                </c:pt>
                <c:pt idx="7">
                  <c:v>7</c:v>
                </c:pt>
                <c:pt idx="8">
                  <c:v>5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5C-431B-8AD4-4C83405CE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960063"/>
        <c:axId val="347951327"/>
      </c:barChart>
      <c:catAx>
        <c:axId val="347960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7951327"/>
        <c:crosses val="autoZero"/>
        <c:auto val="1"/>
        <c:lblAlgn val="ctr"/>
        <c:lblOffset val="100"/>
        <c:noMultiLvlLbl val="0"/>
      </c:catAx>
      <c:valAx>
        <c:axId val="3479513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796006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F9CADC-7EFD-895C-1E21-6AFA7C4F3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workbookViewId="0">
      <selection activeCell="H11" sqref="H11"/>
    </sheetView>
  </sheetViews>
  <sheetFormatPr defaultRowHeight="15" x14ac:dyDescent="0.25"/>
  <cols>
    <col min="1" max="1" width="18.7109375" bestFit="1" customWidth="1"/>
  </cols>
  <sheetData>
    <row r="1" spans="1:7" x14ac:dyDescent="0.25">
      <c r="A1" t="s">
        <v>3</v>
      </c>
      <c r="C1" t="s">
        <v>4</v>
      </c>
    </row>
    <row r="2" spans="1:7" x14ac:dyDescent="0.25">
      <c r="A2" s="1">
        <v>68.837837840000006</v>
      </c>
      <c r="B2">
        <v>65</v>
      </c>
      <c r="C2" s="3">
        <f>VLOOKUP(A2,E$10:F$14,2,TRUE)</f>
        <v>1</v>
      </c>
    </row>
    <row r="3" spans="1:7" x14ac:dyDescent="0.25">
      <c r="A3" s="1">
        <v>101.3703704</v>
      </c>
      <c r="B3">
        <v>100</v>
      </c>
      <c r="C3" s="3">
        <f>VLOOKUP(A3,E$10:F$14,2,TRUE)</f>
        <v>5</v>
      </c>
      <c r="E3" t="s">
        <v>0</v>
      </c>
      <c r="F3">
        <f>MIN(A:A)</f>
        <v>64.599999999999994</v>
      </c>
      <c r="G3" t="s">
        <v>9</v>
      </c>
    </row>
    <row r="4" spans="1:7" x14ac:dyDescent="0.25">
      <c r="A4" s="1">
        <v>72.318181820000007</v>
      </c>
      <c r="B4">
        <v>70</v>
      </c>
      <c r="C4" s="3">
        <f>VLOOKUP(A4,E$10:F$14,2,TRUE)</f>
        <v>1</v>
      </c>
      <c r="E4" t="s">
        <v>1</v>
      </c>
      <c r="F4">
        <f>MAX(A:A)</f>
        <v>103.38</v>
      </c>
      <c r="G4" t="s">
        <v>10</v>
      </c>
    </row>
    <row r="5" spans="1:7" x14ac:dyDescent="0.25">
      <c r="A5" s="1">
        <v>94.5</v>
      </c>
      <c r="B5">
        <v>90</v>
      </c>
      <c r="C5" s="3">
        <f>VLOOKUP(A5,E$10:F$14,2,TRUE)</f>
        <v>4</v>
      </c>
      <c r="E5" t="s">
        <v>2</v>
      </c>
      <c r="F5">
        <f>(MAX(A:A)-MIN(A:A))</f>
        <v>38.78</v>
      </c>
      <c r="G5" t="s">
        <v>11</v>
      </c>
    </row>
    <row r="6" spans="1:7" x14ac:dyDescent="0.25">
      <c r="A6" s="1">
        <v>67.92</v>
      </c>
      <c r="B6">
        <v>65</v>
      </c>
      <c r="C6" s="3">
        <f>VLOOKUP(A6,E$10:F$14,2,TRUE)</f>
        <v>1</v>
      </c>
    </row>
    <row r="7" spans="1:7" x14ac:dyDescent="0.25">
      <c r="A7" s="2">
        <v>74.181818179999993</v>
      </c>
      <c r="B7">
        <v>70</v>
      </c>
      <c r="C7" s="3">
        <f>VLOOKUP(A7,E$10:F$14,2,TRUE)</f>
        <v>2</v>
      </c>
      <c r="E7" t="s">
        <v>5</v>
      </c>
      <c r="F7">
        <f>F5/5</f>
        <v>7.7560000000000002</v>
      </c>
    </row>
    <row r="8" spans="1:7" x14ac:dyDescent="0.25">
      <c r="A8" s="2">
        <v>69.636363639999999</v>
      </c>
      <c r="B8">
        <v>65</v>
      </c>
      <c r="C8" s="3">
        <f>VLOOKUP(A8,E$10:F$14,2,TRUE)</f>
        <v>1</v>
      </c>
    </row>
    <row r="9" spans="1:7" x14ac:dyDescent="0.25">
      <c r="A9" s="2">
        <v>84.666666669999998</v>
      </c>
      <c r="B9">
        <v>80</v>
      </c>
      <c r="C9" s="3">
        <f>VLOOKUP(A9,E$10:F$14,2,TRUE)</f>
        <v>3</v>
      </c>
      <c r="E9" t="s">
        <v>3</v>
      </c>
      <c r="F9" t="s">
        <v>4</v>
      </c>
    </row>
    <row r="10" spans="1:7" x14ac:dyDescent="0.25">
      <c r="A10" s="2">
        <v>91.916666669999998</v>
      </c>
      <c r="B10">
        <v>90</v>
      </c>
      <c r="C10" s="3">
        <f>VLOOKUP(A10,E$10:F$14,2,TRUE)</f>
        <v>4</v>
      </c>
      <c r="E10">
        <v>64.599999999999994</v>
      </c>
      <c r="F10">
        <v>1</v>
      </c>
    </row>
    <row r="11" spans="1:7" x14ac:dyDescent="0.25">
      <c r="A11" s="2">
        <v>75.083333330000002</v>
      </c>
      <c r="B11">
        <v>75</v>
      </c>
      <c r="C11" s="3">
        <f>VLOOKUP(A11,E$10:F$14,2,TRUE)</f>
        <v>2</v>
      </c>
      <c r="E11">
        <f>E10+F7</f>
        <v>72.355999999999995</v>
      </c>
      <c r="F11">
        <v>2</v>
      </c>
    </row>
    <row r="12" spans="1:7" x14ac:dyDescent="0.25">
      <c r="A12" s="2">
        <v>95.629629629999997</v>
      </c>
      <c r="B12">
        <v>95</v>
      </c>
      <c r="C12" s="3">
        <f>VLOOKUP(A12,E$10:F$14,2,TRUE)</f>
        <v>5</v>
      </c>
      <c r="E12">
        <f>E11+F7</f>
        <v>80.111999999999995</v>
      </c>
      <c r="F12">
        <v>3</v>
      </c>
    </row>
    <row r="13" spans="1:7" x14ac:dyDescent="0.25">
      <c r="A13" s="2">
        <v>65.16</v>
      </c>
      <c r="B13">
        <v>65</v>
      </c>
      <c r="C13" s="3">
        <f>VLOOKUP(A13,E$10:F$14,2,TRUE)</f>
        <v>1</v>
      </c>
      <c r="E13">
        <f>E12+F7</f>
        <v>87.867999999999995</v>
      </c>
      <c r="F13">
        <v>4</v>
      </c>
    </row>
    <row r="14" spans="1:7" x14ac:dyDescent="0.25">
      <c r="A14" s="2">
        <v>78.833333330000002</v>
      </c>
      <c r="B14">
        <v>75</v>
      </c>
      <c r="C14" s="3">
        <f>VLOOKUP(A14,E$10:F$14,2,TRUE)</f>
        <v>2</v>
      </c>
      <c r="E14">
        <f>E13+F7</f>
        <v>95.623999999999995</v>
      </c>
      <c r="F14">
        <v>5</v>
      </c>
    </row>
    <row r="15" spans="1:7" x14ac:dyDescent="0.25">
      <c r="A15" s="2">
        <v>65.869565219999998</v>
      </c>
      <c r="B15">
        <v>65</v>
      </c>
      <c r="C15" s="3">
        <f>VLOOKUP(A15,E$10:F$14,2,TRUE)</f>
        <v>1</v>
      </c>
    </row>
    <row r="16" spans="1:7" x14ac:dyDescent="0.25">
      <c r="A16" s="2">
        <v>98.544117650000004</v>
      </c>
      <c r="B16">
        <v>95</v>
      </c>
      <c r="C16" s="3">
        <f>VLOOKUP(A16,E$10:F$14,2,TRUE)</f>
        <v>5</v>
      </c>
    </row>
    <row r="17" spans="1:3" x14ac:dyDescent="0.25">
      <c r="A17" s="2">
        <v>73.48</v>
      </c>
      <c r="B17">
        <v>70</v>
      </c>
      <c r="C17" s="3">
        <f>VLOOKUP(A17,E$10:F$14,2,TRUE)</f>
        <v>2</v>
      </c>
    </row>
    <row r="18" spans="1:3" x14ac:dyDescent="0.25">
      <c r="A18" s="2">
        <v>83.692307690000007</v>
      </c>
      <c r="B18">
        <v>80</v>
      </c>
      <c r="C18" s="3">
        <f>VLOOKUP(A18,E$10:F$14,2,TRUE)</f>
        <v>3</v>
      </c>
    </row>
    <row r="19" spans="1:3" x14ac:dyDescent="0.25">
      <c r="A19" s="2">
        <v>64.599999999999994</v>
      </c>
      <c r="B19">
        <v>60</v>
      </c>
      <c r="C19" s="3">
        <f>VLOOKUP(A19,E$10:F$14,2,TRUE)</f>
        <v>1</v>
      </c>
    </row>
    <row r="20" spans="1:3" x14ac:dyDescent="0.25">
      <c r="A20" s="2">
        <v>82</v>
      </c>
      <c r="B20">
        <v>80</v>
      </c>
      <c r="C20" s="3">
        <f>VLOOKUP(A20,E$10:F$14,2,TRUE)</f>
        <v>3</v>
      </c>
    </row>
    <row r="21" spans="1:3" x14ac:dyDescent="0.25">
      <c r="A21" s="2">
        <v>70.083333330000002</v>
      </c>
      <c r="B21">
        <v>70</v>
      </c>
      <c r="C21" s="3">
        <f>VLOOKUP(A21,E$10:F$14,2,TRUE)</f>
        <v>1</v>
      </c>
    </row>
    <row r="22" spans="1:3" x14ac:dyDescent="0.25">
      <c r="A22" s="2">
        <v>93.173913040000002</v>
      </c>
      <c r="B22">
        <v>90</v>
      </c>
      <c r="C22" s="3">
        <f>VLOOKUP(A22,E$10:F$14,2,TRUE)</f>
        <v>4</v>
      </c>
    </row>
    <row r="23" spans="1:3" x14ac:dyDescent="0.25">
      <c r="A23" s="2">
        <v>76.38461538</v>
      </c>
      <c r="B23">
        <v>75</v>
      </c>
      <c r="C23" s="3">
        <f>VLOOKUP(A23,E$10:F$14,2,TRUE)</f>
        <v>2</v>
      </c>
    </row>
    <row r="24" spans="1:3" x14ac:dyDescent="0.25">
      <c r="A24" s="2">
        <v>72.758620690000001</v>
      </c>
      <c r="B24">
        <v>70</v>
      </c>
      <c r="C24" s="3">
        <f>VLOOKUP(A24,E$10:F$14,2,TRUE)</f>
        <v>2</v>
      </c>
    </row>
    <row r="25" spans="1:3" x14ac:dyDescent="0.25">
      <c r="A25" s="2">
        <v>84.958333330000002</v>
      </c>
      <c r="B25">
        <v>80</v>
      </c>
      <c r="C25" s="3">
        <f>VLOOKUP(A25,E$10:F$14,2,TRUE)</f>
        <v>3</v>
      </c>
    </row>
    <row r="26" spans="1:3" x14ac:dyDescent="0.25">
      <c r="A26" s="2">
        <v>98.5</v>
      </c>
      <c r="B26">
        <v>95</v>
      </c>
      <c r="C26" s="3">
        <f>VLOOKUP(A26,E$10:F$14,2,TRUE)</f>
        <v>5</v>
      </c>
    </row>
    <row r="27" spans="1:3" x14ac:dyDescent="0.25">
      <c r="A27" s="2">
        <v>78.12</v>
      </c>
      <c r="B27">
        <v>75</v>
      </c>
      <c r="C27" s="3">
        <f>VLOOKUP(A27,E$10:F$14,2,TRUE)</f>
        <v>2</v>
      </c>
    </row>
    <row r="28" spans="1:3" x14ac:dyDescent="0.25">
      <c r="A28" s="2">
        <v>66.818181820000007</v>
      </c>
      <c r="B28">
        <v>65</v>
      </c>
      <c r="C28" s="3">
        <f>VLOOKUP(A28,E$10:F$14,2,TRUE)</f>
        <v>1</v>
      </c>
    </row>
    <row r="29" spans="1:3" x14ac:dyDescent="0.25">
      <c r="A29" s="2">
        <v>90.444444439999998</v>
      </c>
      <c r="B29">
        <v>90</v>
      </c>
      <c r="C29" s="3">
        <f>VLOOKUP(A29,E$10:F$14,2,TRUE)</f>
        <v>4</v>
      </c>
    </row>
    <row r="30" spans="1:3" x14ac:dyDescent="0.25">
      <c r="A30" s="2">
        <v>103.38</v>
      </c>
      <c r="B30">
        <v>100</v>
      </c>
      <c r="C30" s="3">
        <f>VLOOKUP(A30,E$10:F$14,2,TRUE)</f>
        <v>5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A2CD3-E1DE-46B7-8E9C-D2837EE03ED6}">
  <dimension ref="A1:B12"/>
  <sheetViews>
    <sheetView workbookViewId="0">
      <selection activeCell="B12" sqref="A1:B12"/>
    </sheetView>
  </sheetViews>
  <sheetFormatPr defaultRowHeight="15" x14ac:dyDescent="0.25"/>
  <sheetData>
    <row r="1" spans="1:2" x14ac:dyDescent="0.25">
      <c r="A1" s="7" t="s">
        <v>6</v>
      </c>
      <c r="B1" s="7" t="s">
        <v>8</v>
      </c>
    </row>
    <row r="2" spans="1:2" x14ac:dyDescent="0.25">
      <c r="A2" s="4">
        <v>60</v>
      </c>
      <c r="B2" s="5">
        <v>1</v>
      </c>
    </row>
    <row r="3" spans="1:2" x14ac:dyDescent="0.25">
      <c r="A3" s="4">
        <v>65</v>
      </c>
      <c r="B3" s="5">
        <v>7</v>
      </c>
    </row>
    <row r="4" spans="1:2" x14ac:dyDescent="0.25">
      <c r="A4" s="4">
        <v>70</v>
      </c>
      <c r="B4" s="5">
        <v>11</v>
      </c>
    </row>
    <row r="5" spans="1:2" x14ac:dyDescent="0.25">
      <c r="A5" s="4">
        <v>75</v>
      </c>
      <c r="B5" s="5">
        <v>9</v>
      </c>
    </row>
    <row r="6" spans="1:2" x14ac:dyDescent="0.25">
      <c r="A6" s="4">
        <v>80</v>
      </c>
      <c r="B6" s="5">
        <v>8</v>
      </c>
    </row>
    <row r="7" spans="1:2" x14ac:dyDescent="0.25">
      <c r="A7" s="4">
        <v>85</v>
      </c>
      <c r="B7" s="5">
        <v>4</v>
      </c>
    </row>
    <row r="8" spans="1:2" x14ac:dyDescent="0.25">
      <c r="A8" s="4">
        <v>90</v>
      </c>
      <c r="B8" s="5">
        <v>4</v>
      </c>
    </row>
    <row r="9" spans="1:2" x14ac:dyDescent="0.25">
      <c r="A9" s="4">
        <v>95</v>
      </c>
      <c r="B9" s="5">
        <v>7</v>
      </c>
    </row>
    <row r="10" spans="1:2" x14ac:dyDescent="0.25">
      <c r="A10" s="4">
        <v>100</v>
      </c>
      <c r="B10" s="5">
        <v>5</v>
      </c>
    </row>
    <row r="11" spans="1:2" x14ac:dyDescent="0.25">
      <c r="A11" s="4">
        <v>105</v>
      </c>
      <c r="B11" s="5">
        <v>2</v>
      </c>
    </row>
    <row r="12" spans="1:2" ht="15.75" thickBot="1" x14ac:dyDescent="0.3">
      <c r="A12" s="6" t="s">
        <v>7</v>
      </c>
      <c r="B12" s="6">
        <v>0</v>
      </c>
    </row>
  </sheetData>
  <sortState xmlns:xlrd2="http://schemas.microsoft.com/office/spreadsheetml/2017/richdata2" ref="A2:A11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95F22-731A-4C6F-986A-0E0764BE1D91}">
  <dimension ref="A1:B15"/>
  <sheetViews>
    <sheetView workbookViewId="0">
      <selection activeCell="G20" sqref="G20"/>
    </sheetView>
  </sheetViews>
  <sheetFormatPr defaultRowHeight="15" x14ac:dyDescent="0.25"/>
  <cols>
    <col min="1" max="1" width="18.140625" bestFit="1" customWidth="1"/>
    <col min="2" max="2" width="12.7109375" bestFit="1" customWidth="1"/>
  </cols>
  <sheetData>
    <row r="1" spans="1:2" x14ac:dyDescent="0.25">
      <c r="A1" s="8" t="s">
        <v>12</v>
      </c>
      <c r="B1" s="8"/>
    </row>
    <row r="2" spans="1:2" x14ac:dyDescent="0.25">
      <c r="A2" s="5"/>
      <c r="B2" s="5"/>
    </row>
    <row r="3" spans="1:2" x14ac:dyDescent="0.25">
      <c r="A3" s="5" t="s">
        <v>13</v>
      </c>
      <c r="B3" s="5">
        <v>80.788332210344834</v>
      </c>
    </row>
    <row r="4" spans="1:2" x14ac:dyDescent="0.25">
      <c r="A4" s="5" t="s">
        <v>14</v>
      </c>
      <c r="B4" s="5">
        <v>2.2611616454830936</v>
      </c>
    </row>
    <row r="5" spans="1:2" x14ac:dyDescent="0.25">
      <c r="A5" s="5" t="s">
        <v>15</v>
      </c>
      <c r="B5" s="5">
        <v>78.12</v>
      </c>
    </row>
    <row r="6" spans="1:2" x14ac:dyDescent="0.25">
      <c r="A6" s="5" t="s">
        <v>16</v>
      </c>
      <c r="B6" s="5" t="e">
        <v>#N/A</v>
      </c>
    </row>
    <row r="7" spans="1:2" x14ac:dyDescent="0.25">
      <c r="A7" s="5" t="s">
        <v>17</v>
      </c>
      <c r="B7" s="5">
        <v>12.1767281164979</v>
      </c>
    </row>
    <row r="8" spans="1:2" x14ac:dyDescent="0.25">
      <c r="A8" s="5" t="s">
        <v>18</v>
      </c>
      <c r="B8" s="5">
        <v>148.27270762311051</v>
      </c>
    </row>
    <row r="9" spans="1:2" x14ac:dyDescent="0.25">
      <c r="A9" s="5" t="s">
        <v>19</v>
      </c>
      <c r="B9" s="5">
        <v>-1.1806967257513188</v>
      </c>
    </row>
    <row r="10" spans="1:2" x14ac:dyDescent="0.25">
      <c r="A10" s="5" t="s">
        <v>20</v>
      </c>
      <c r="B10" s="5">
        <v>0.40211948829473887</v>
      </c>
    </row>
    <row r="11" spans="1:2" x14ac:dyDescent="0.25">
      <c r="A11" s="5" t="s">
        <v>2</v>
      </c>
      <c r="B11" s="5">
        <v>38.78</v>
      </c>
    </row>
    <row r="12" spans="1:2" x14ac:dyDescent="0.25">
      <c r="A12" s="5" t="s">
        <v>21</v>
      </c>
      <c r="B12" s="5">
        <v>64.599999999999994</v>
      </c>
    </row>
    <row r="13" spans="1:2" x14ac:dyDescent="0.25">
      <c r="A13" s="5" t="s">
        <v>22</v>
      </c>
      <c r="B13" s="5">
        <v>103.38</v>
      </c>
    </row>
    <row r="14" spans="1:2" x14ac:dyDescent="0.25">
      <c r="A14" s="5" t="s">
        <v>23</v>
      </c>
      <c r="B14" s="5">
        <v>2342.8616341000002</v>
      </c>
    </row>
    <row r="15" spans="1:2" ht="15.75" thickBot="1" x14ac:dyDescent="0.3">
      <c r="A15" s="6" t="s">
        <v>24</v>
      </c>
      <c r="B15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Web API Data</vt:lpstr>
      <vt:lpstr>Histogram</vt:lpstr>
      <vt:lpstr>Summary Statistics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Gillis,Shay</cp:lastModifiedBy>
  <cp:revision/>
  <dcterms:created xsi:type="dcterms:W3CDTF">2022-10-21T16:42:17Z</dcterms:created>
  <dcterms:modified xsi:type="dcterms:W3CDTF">2022-10-21T17:34:48Z</dcterms:modified>
  <cp:category/>
  <cp:contentStatus/>
</cp:coreProperties>
</file>