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esla Laptops\Desktop\"/>
    </mc:Choice>
  </mc:AlternateContent>
  <xr:revisionPtr revIDLastSave="0" documentId="13_ncr:1_{0061A1A3-8B81-46A3-864D-902F0A3B99BD}" xr6:coauthVersionLast="47" xr6:coauthVersionMax="47" xr10:uidLastSave="{00000000-0000-0000-0000-000000000000}"/>
  <bookViews>
    <workbookView xWindow="-103" yWindow="-103" windowWidth="22149" windowHeight="11949" tabRatio="875" firstSheet="1" activeTab="2" xr2:uid="{2ED03C60-D7F9-4042-9923-0708CFCF5018}"/>
  </bookViews>
  <sheets>
    <sheet name="Instructions" sheetId="1" r:id="rId1"/>
    <sheet name="Task 1s" sheetId="6" r:id="rId2"/>
    <sheet name="Task 2s" sheetId="5" r:id="rId3"/>
    <sheet name="Task 13s" sheetId="13" r:id="rId4"/>
    <sheet name="Task 3s" sheetId="3" r:id="rId5"/>
    <sheet name="Task 4s" sheetId="2" r:id="rId6"/>
    <sheet name="Task 5s" sheetId="9" r:id="rId7"/>
    <sheet name="Task 6s" sheetId="11" r:id="rId8"/>
    <sheet name="Task 7s " sheetId="7" r:id="rId9"/>
    <sheet name="Task 8s" sheetId="12" r:id="rId10"/>
    <sheet name="Task 9s" sheetId="8" r:id="rId11"/>
    <sheet name="Task 10s" sheetId="10" r:id="rId12"/>
    <sheet name="Task 11s" sheetId="15" r:id="rId13"/>
    <sheet name="Task 12s" sheetId="16" r:id="rId14"/>
    <sheet name="Task 14s" sheetId="14" r:id="rId15"/>
    <sheet name="Task 15s" sheetId="20" r:id="rId16"/>
    <sheet name="Task 16s" sheetId="19" r:id="rId17"/>
    <sheet name="Task 18s" sheetId="17" r:id="rId18"/>
    <sheet name="Task 17s" sheetId="18" r:id="rId19"/>
    <sheet name="Grade Sheet (Not for you)"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3" i="4" l="1"/>
  <c r="G85" i="4" s="1"/>
  <c r="G88" i="4"/>
  <c r="G90" i="4" s="1"/>
  <c r="G78" i="4"/>
  <c r="G80" i="4" s="1"/>
  <c r="G73" i="4"/>
  <c r="G75" i="4" s="1"/>
  <c r="G68" i="4"/>
  <c r="G70" i="4" s="1"/>
  <c r="G63" i="4"/>
  <c r="G58" i="4"/>
  <c r="G60" i="4" s="1"/>
  <c r="G53" i="4"/>
  <c r="G55" i="4" s="1"/>
  <c r="G48" i="4"/>
  <c r="G50" i="4" s="1"/>
  <c r="G43" i="4"/>
  <c r="G45" i="4" s="1"/>
  <c r="G38" i="4"/>
  <c r="G40" i="4" s="1"/>
  <c r="G33" i="4"/>
  <c r="G28" i="4"/>
  <c r="G30" i="4" s="1"/>
  <c r="G23" i="4"/>
  <c r="G18" i="4"/>
  <c r="G13" i="4"/>
  <c r="G15" i="4" s="1"/>
  <c r="G3" i="4"/>
  <c r="G5" i="4" s="1"/>
  <c r="G8" i="4"/>
  <c r="G10" i="4" s="1"/>
  <c r="E88" i="4"/>
  <c r="E90" i="4" s="1"/>
  <c r="E83" i="4"/>
  <c r="E85" i="4" s="1"/>
  <c r="E78" i="4"/>
  <c r="E80" i="4" s="1"/>
  <c r="E73" i="4"/>
  <c r="E75" i="4" s="1"/>
  <c r="E68" i="4"/>
  <c r="E70" i="4" s="1"/>
  <c r="E63" i="4"/>
  <c r="E65" i="4" s="1"/>
  <c r="E58" i="4"/>
  <c r="E60" i="4" s="1"/>
  <c r="E53" i="4"/>
  <c r="E55" i="4" s="1"/>
  <c r="E48" i="4"/>
  <c r="E43" i="4"/>
  <c r="E38" i="4"/>
  <c r="E40" i="4" s="1"/>
  <c r="E33" i="4"/>
  <c r="E35" i="4" s="1"/>
  <c r="E28" i="4"/>
  <c r="E30" i="4" s="1"/>
  <c r="E23" i="4"/>
  <c r="E25" i="4" s="1"/>
  <c r="E18" i="4"/>
  <c r="E13" i="4"/>
  <c r="E8" i="4"/>
  <c r="E10" i="4" s="1"/>
  <c r="E3" i="4"/>
  <c r="E5" i="4" s="1"/>
  <c r="C88" i="4"/>
  <c r="C90" i="4" s="1"/>
  <c r="C83" i="4"/>
  <c r="C85" i="4" s="1"/>
  <c r="C78" i="4"/>
  <c r="C80" i="4" s="1"/>
  <c r="C73" i="4"/>
  <c r="C75" i="4" s="1"/>
  <c r="C68" i="4"/>
  <c r="C70" i="4" s="1"/>
  <c r="C63" i="4"/>
  <c r="C65" i="4" s="1"/>
  <c r="C58" i="4"/>
  <c r="C53" i="4"/>
  <c r="C55" i="4" s="1"/>
  <c r="C48" i="4"/>
  <c r="C50" i="4" s="1"/>
  <c r="C43" i="4"/>
  <c r="C45" i="4" s="1"/>
  <c r="C38" i="4"/>
  <c r="C40" i="4" s="1"/>
  <c r="C33" i="4"/>
  <c r="C35" i="4" s="1"/>
  <c r="C28" i="4"/>
  <c r="C30" i="4" s="1"/>
  <c r="C23" i="4"/>
  <c r="C18" i="4"/>
  <c r="C20" i="4" s="1"/>
  <c r="C13" i="4"/>
  <c r="C15" i="4" s="1"/>
  <c r="C8" i="4"/>
  <c r="C10" i="4" s="1"/>
  <c r="C3" i="4"/>
  <c r="C5" i="4" s="1"/>
  <c r="C60" i="4"/>
  <c r="G25" i="4"/>
  <c r="E20" i="4"/>
  <c r="G65" i="4"/>
  <c r="E50" i="4"/>
  <c r="E45" i="4"/>
  <c r="G35" i="4"/>
  <c r="C25" i="4"/>
  <c r="G20" i="4"/>
  <c r="E15" i="4"/>
  <c r="I10" i="4" l="1"/>
  <c r="I5" i="4"/>
  <c r="I85" i="4"/>
  <c r="I80" i="4"/>
  <c r="I75" i="4"/>
  <c r="I70" i="4"/>
  <c r="I65" i="4"/>
  <c r="I60" i="4"/>
  <c r="I55" i="4"/>
  <c r="I50" i="4"/>
  <c r="I45" i="4"/>
  <c r="I35" i="4"/>
  <c r="I25" i="4"/>
  <c r="I20" i="4"/>
  <c r="I90" i="4"/>
  <c r="I40" i="4"/>
  <c r="I30" i="4"/>
  <c r="I15" i="4"/>
</calcChain>
</file>

<file path=xl/sharedStrings.xml><?xml version="1.0" encoding="utf-8"?>
<sst xmlns="http://schemas.openxmlformats.org/spreadsheetml/2006/main" count="581" uniqueCount="193">
  <si>
    <t>Name:</t>
  </si>
  <si>
    <t>ERP ID:</t>
  </si>
  <si>
    <t>Instructions to work on this sheet:</t>
  </si>
  <si>
    <t xml:space="preserve">Please make sure to write the answers in the highlighted cell only. </t>
  </si>
  <si>
    <t>Question:</t>
  </si>
  <si>
    <t>Answer:</t>
  </si>
  <si>
    <t>Find all products whose LIST_PRICE is less than half of the average LIST_PRICE for their respective category. Find the average LIST_PRICE of each category, and compare it with individual Product's LIST_PRICE of the same category and select only those prodcuts whose list price is lower than half of average list price of its category. Return the PRODUCT_ID, PRODUCT_NAME, CATEGORY_ID, and LIST_PRICE. Order the result by highest product list price.</t>
  </si>
  <si>
    <t>Hint:</t>
  </si>
  <si>
    <t>This involves subqueries or CTEs or window functions for calculating category averages.</t>
  </si>
  <si>
    <t>Recommended Time:</t>
  </si>
  <si>
    <t>5 Mins</t>
  </si>
  <si>
    <t>Task</t>
  </si>
  <si>
    <t>1 - What is the value of the list_price you get in the first row?</t>
  </si>
  <si>
    <t>2 - How many rows are you getting for this task?</t>
  </si>
  <si>
    <t>3- What is the product ID in the 2nd row of your answer?</t>
  </si>
  <si>
    <t>4 - Paste your query below:</t>
  </si>
  <si>
    <t>5- Copy and paste the query result here.</t>
  </si>
  <si>
    <t>Task 1</t>
  </si>
  <si>
    <t>1-</t>
  </si>
  <si>
    <t>2-</t>
  </si>
  <si>
    <t>3-</t>
  </si>
  <si>
    <t>Task 2</t>
  </si>
  <si>
    <t>Requires calculating overall averages.</t>
  </si>
  <si>
    <t>4 Mins</t>
  </si>
  <si>
    <t xml:space="preserve">1- </t>
  </si>
  <si>
    <t>Your Answer</t>
  </si>
  <si>
    <t>My Answer</t>
  </si>
  <si>
    <t>Score</t>
  </si>
  <si>
    <t>3 points</t>
  </si>
  <si>
    <t>Find products that have a LIST_PRICE greater than the overall average LIST_PRICE and a WEIGHT_CLASS less than the overall average WEIGHT_CLASS. Return the PRODUCT_ID, PRODUCT_NAME, WEIGHT_CLASS, and LIST_PRICE. Order the result by highest weight class, and then by lowest list price.</t>
  </si>
  <si>
    <t>3- What is the product ID in the 3rd row of your answer?</t>
  </si>
  <si>
    <t>SQL, MySQL or PosGreSQL?</t>
  </si>
  <si>
    <t>If two products have the same price, they should be assigned the same position. Based on this logic, a category can have more than 3 products as top 3 most expensive.</t>
  </si>
  <si>
    <t>Find the top 3 most expensive products in each category based on LIST_PRICE. Return PRODUCT_ID, PRODUCT_NAME, CATEGORY_ID, LIST_PRICE. Order the result by category_ID and list_price, both descending.</t>
  </si>
  <si>
    <t>1 - What is the value of the Category_ID you get in the first row?</t>
  </si>
  <si>
    <t>3- In the descending order of Category_ID, what is the first category_ID that repeats more than thrice?</t>
  </si>
  <si>
    <t>3 Mins</t>
  </si>
  <si>
    <t>Task 3</t>
  </si>
  <si>
    <t>Find out the difference between maximum and minimum list_price for each category. Return CATEGORY_ID and the difference column. Order the result by highest difference.</t>
  </si>
  <si>
    <t xml:space="preserve">1 - What is the value of the Category_ID with the 2nd highest difference? </t>
  </si>
  <si>
    <t xml:space="preserve">3 - What is the value of the Category_ID with the 2nd lowest difference? </t>
  </si>
  <si>
    <t>You might have to cast the columns as varchar or reload the table with varchar data type for the used columns. Do this only if its not working.</t>
  </si>
  <si>
    <t xml:space="preserve">1 - What is the value of the Supplied_ID in the first row? </t>
  </si>
  <si>
    <t>There is a supplied ID in the catalog_URL column. Extract the supplied id from that column, based on the majority rule (use the positions with which you can extract most of the supplied IDs correctly). Compare the extracted supplied id with the original supplied ID column in the table. Return supplied ID original column and extracted column, but only show the rows where supplied ID original column does not match the supplier ID extracted column. Order the result by original supplied ID column in the increasing order.</t>
  </si>
  <si>
    <t xml:space="preserve">3 - What is the value of the SUPPLIER_ID that is found in both columns? </t>
  </si>
  <si>
    <t>This involves subqueries or CTEs or window functions for calculating average credit limit of provinces.</t>
  </si>
  <si>
    <t>Find customers whose CREDIT_LIMIT is higher than the average CREDIT_LIMIT for customers in their respective STATE_PROVINCE. Calculate the average credit limit of each state and compare it with each customer's credit limit who lives in the same state province. Make sure to not include the "Null" values in your STATE_PROVINCE column. Return CUSTOMER_ID, CUST_FIRST_NAME, CUST_LAST_NAME, CREDIT_LIMIT, STATE_PROVINCE. Make sure the result is ordered by customer ID in increasing order.</t>
  </si>
  <si>
    <t>1 - What is the value of the customer_id you get in the first row?</t>
  </si>
  <si>
    <t>3- What is the maximum credit limit value you are able to get through this query?</t>
  </si>
  <si>
    <t xml:space="preserve">Find the customer(s) with the longest combined first and last name and the customer(s) with the shortest combined first and last name. There can also be two or more customers with the largest or smallest name, not an issue. Your result for largest and smallest name should be displayed within one query, not two separate queries. Return CUSTOMER_ID, CUST_FIRST_NAME, CUST_LAST_NAME. </t>
  </si>
  <si>
    <t>1 - What is the first name of the customer who has the smallest name?</t>
  </si>
  <si>
    <t>3 - What is the last name of the customer who has the largest name? In case of tie, select the one with the highest customer ID.</t>
  </si>
  <si>
    <t>Think how can you combine rows together without joining.</t>
  </si>
  <si>
    <t>Find the STATE_PROVINCE where the most customers live and list all customers residing in that state. Make sure to not include the "Null" values in your STATE_PROVINCE column. Return CUSTOMER_ID, CUST_FIRST_NAME, CUST_LAST_NAME, STATE_PROVINCE. Make sure the result is ordered by customer ID in increasing order.</t>
  </si>
  <si>
    <t>3- What is the name of the state you get through this Query?</t>
  </si>
  <si>
    <t>This involves subqueries or CTEs or window functions to calculate the state with highest number of residence.</t>
  </si>
  <si>
    <t>1 - What is the 2nd highest average salary?</t>
  </si>
  <si>
    <t>Show only the department ID with the 2nd highest average salary. Return Department ID and its corresponding average salary.</t>
  </si>
  <si>
    <t>Find only the employees who earn 2nd highest salaries in their departments. In case of a tie, display both employees. Return all columns. Order the result by increasing department ID, decreasing salary.</t>
  </si>
  <si>
    <t>1 - What is the salary in the first row?</t>
  </si>
  <si>
    <t>3 - Which department_ID has the 2nd highest salary?</t>
  </si>
  <si>
    <t>3 - In your result, which employee ID has the commission_PCT as not null?</t>
  </si>
  <si>
    <t>Rank departments by sum of total salary each department takes. Order the result by highest salaries. Return Department name (not ID), total salary, and salary rank. Assign rank in such a way that if two department take same salaries, they should be assigned the same rank. If the department does not take any salary, it shoud be shown as a total_salary of 0.</t>
  </si>
  <si>
    <t>1 - What is the salary of the 3rd highest rank?</t>
  </si>
  <si>
    <t>3 - In your result, which salary rank is assigned to department with 0 salary?</t>
  </si>
  <si>
    <t>Figure out which product is in the lowest quantity in each of the warehouse. Return all columns. In case of a tie, bring the one that has a higher product_ID.</t>
  </si>
  <si>
    <t>1 - For Warehouse_ID = 7, which product ID has the lowest count as per your result?</t>
  </si>
  <si>
    <t>3 - In your result, which product_id has the lowest quantity on hand in any warehouse?</t>
  </si>
  <si>
    <t>Display the number of orders and number of customers for each country_ID. Create another column to show if the number of orders for each country are greater than the average number of orders per country. If yes, then write "Above Average" else write "Below Average". Order the result by increasing "number of customers" column.</t>
  </si>
  <si>
    <t>1 - What is the country_ID with highest number of orders?</t>
  </si>
  <si>
    <t>3 - In your result, how many customers does "IN" have?</t>
  </si>
  <si>
    <t>Display all the details of the customers who have placed more than one order. Order the result by increasing customer_ID.</t>
  </si>
  <si>
    <t>1 - What is the postal code in the first row of your result?</t>
  </si>
  <si>
    <t>3 - In your result, What is the first name of the last customer?</t>
  </si>
  <si>
    <t>Give me all the employees who have the Highest salaries in their respective departments and job IDs. I want the department name, not the department ID. Assign rank in such a way that more than 1 employee can have the same rank, but if that happens, the next employee to be assigned rank should given 1-previous rank.  Return all the columns from Employees table, with department name as well. Null in department name should be removed from your result. Order the results by highest salary.</t>
  </si>
  <si>
    <t>1 - What is the highest salary in your result?</t>
  </si>
  <si>
    <t>3 - In your result, What is the employee ID of the person with lowest salary?</t>
  </si>
  <si>
    <t>I need average tenure of department within specific Job_Ids. Its not just average tenure of department.</t>
  </si>
  <si>
    <t>Find the names of employees who have been in the company longer than the average tenure of employees in their department and job ID, both. Return all the columns with the tenure of employee as well. Calculate the tenure in days. Order the result by decreasing salary.</t>
  </si>
  <si>
    <t>Along with all the employee data, show me the difference in salary of the current employee and employee who was hired just before current employee in the same department. If more than one employee has the same hire date, then employee with the highest salary should come first. Return all the columns with the difference in salary column as well. If difference in salary column is "NULL", you should write it as "Not Available". Order the result by increasing hire date.</t>
  </si>
  <si>
    <t>1 - What is the employee ID of the person in the first row?</t>
  </si>
  <si>
    <t>3 - In your result, which employee_ID has the highest positive salary difference?</t>
  </si>
  <si>
    <t>Write a SQL query to calculate the average salary, and total employees with respect to each department name and Job ID. Return department name, Job ID, average salary and number of employees column. Only those department names should be displayed where just the department average salary is greater than 5000. Also, show only the rows where number of employees in your result is greater than 1. Use the join type which does not show null values. Order the result by highest average salary.</t>
  </si>
  <si>
    <t>1 - Which department name is repeating twice?</t>
  </si>
  <si>
    <t>3 - In your result, which department has the highest number of employees?</t>
  </si>
  <si>
    <t>Task 4</t>
  </si>
  <si>
    <t>Task 5</t>
  </si>
  <si>
    <t>Task 6</t>
  </si>
  <si>
    <t>Task 7</t>
  </si>
  <si>
    <t>Task 8</t>
  </si>
  <si>
    <t>Task 9</t>
  </si>
  <si>
    <t>Task 10</t>
  </si>
  <si>
    <t>Task 11</t>
  </si>
  <si>
    <t>Task 12</t>
  </si>
  <si>
    <t>Task 13</t>
  </si>
  <si>
    <t>Task 14</t>
  </si>
  <si>
    <t>Task 15</t>
  </si>
  <si>
    <t>Task 16</t>
  </si>
  <si>
    <t>Task 17</t>
  </si>
  <si>
    <t>Task 18</t>
  </si>
  <si>
    <t>Answer</t>
  </si>
  <si>
    <t>While writing your answer in the highlighted cell, if the value is numerical, make sure that it is rounded to 0 (zero) decimal places, otherwise you won't get any marks even if the answer is correct.</t>
  </si>
  <si>
    <t>While writing your answer in the highlighted cell, if the value is text based, make sure that it is in all small letters, otherwise you won't get any marks even if the answer is correct.</t>
  </si>
  <si>
    <t xml:space="preserve">For your reference, I have always kept one answer displayed on every task so you can some reference of what you have done is correct or not. </t>
  </si>
  <si>
    <t>If your answer does not match mine, instead of asking me during the exam, dig deep in the wording of the questions. Questions are tricky!</t>
  </si>
  <si>
    <t>Shayan</t>
  </si>
  <si>
    <t>SQL SERVER</t>
  </si>
  <si>
    <t>select CATEGORY_ID, (max(LIST_PRICE)-min(list_price)) as diff</t>
  </si>
  <si>
    <t>from OEHR_PRODUCT_INFORMATION</t>
  </si>
  <si>
    <t>group by CATEGORY_ID</t>
  </si>
  <si>
    <t>order by diff desc</t>
  </si>
  <si>
    <t xml:space="preserve">Select * </t>
  </si>
  <si>
    <t>from (</t>
  </si>
  <si>
    <t xml:space="preserve">select category_id, product_id, PRODUCT_NAME,LIST_PRICE, </t>
  </si>
  <si>
    <t xml:space="preserve">       dense_rank() over(partition by category_id order by list_price desc) as ranke</t>
  </si>
  <si>
    <t>from OEHR_PRODUCT_INFORMATION) as a</t>
  </si>
  <si>
    <t>where ranke &lt;= 3</t>
  </si>
  <si>
    <t>order by CATEGORY_ID desc, LIST_PRICE desc</t>
  </si>
  <si>
    <t>select PRODUCT_ID,PRODUCT_NAME,WEIGHT_CLASS, LIST_PRICE</t>
  </si>
  <si>
    <t>order by WEIGHT_CLASS desc, LIST_PRICE</t>
  </si>
  <si>
    <t>where LIST_PRICE &gt; (select avg(list_price) from OEHR_PRODUCT_INFORMATION) and</t>
  </si>
  <si>
    <t xml:space="preserve">     WEIGHT_CLASS &gt; (select avg(WEIGHT_CLASS) from OEHR_PRODUCT_INFORMATION) </t>
  </si>
  <si>
    <t xml:space="preserve">            from OEHR_PRODUCT_INFORMATION</t>
  </si>
  <si>
    <t xml:space="preserve">            group by CATEGORY_ID )</t>
  </si>
  <si>
    <t xml:space="preserve">      as b) as a</t>
  </si>
  <si>
    <t>inner join OEHR_PRODUCT_INFORMATION as c</t>
  </si>
  <si>
    <t>on a.CATEGORY_ID=c.CATEGORY_ID</t>
  </si>
  <si>
    <t xml:space="preserve">select * </t>
  </si>
  <si>
    <t>select customer_id, con, len(con) as length</t>
  </si>
  <si>
    <t>from (select customer_id, Concat(CUST_FIRST_NAME,CUST_LAST_NAME) as con</t>
  </si>
  <si>
    <t>from OEHR_CUSTOMERS) as a) as b</t>
  </si>
  <si>
    <t>where length = (select max(length) as max</t>
  </si>
  <si>
    <t>from(</t>
  </si>
  <si>
    <t>from OEHR_CUSTOMERS) as a) as b) and length =  (select min(length) as min</t>
  </si>
  <si>
    <t>from OEHR_CUSTOMERS) as a) as b)</t>
  </si>
  <si>
    <t>with cte2 as(</t>
  </si>
  <si>
    <t xml:space="preserve">select*, dense_Rank() over(order by avg desc) as rank </t>
  </si>
  <si>
    <t>from (select a.department_id, avg(b.salary) as avg</t>
  </si>
  <si>
    <t xml:space="preserve">from OEHR_DEPARTMENTS as a </t>
  </si>
  <si>
    <t>inner join OEHR_EMPLOYEES as b</t>
  </si>
  <si>
    <t>on a.DEPARTMENT_ID = b.DEPARTMENT_ID</t>
  </si>
  <si>
    <t>group by a.DEPARTMENT_ID) as b)</t>
  </si>
  <si>
    <t>select * from cte2</t>
  </si>
  <si>
    <t>where rank =2</t>
  </si>
  <si>
    <t>select *</t>
  </si>
  <si>
    <t>from OEHR_CUSTOMERS</t>
  </si>
  <si>
    <t>where customer_id in (</t>
  </si>
  <si>
    <t>select a.customer_id</t>
  </si>
  <si>
    <t>from OEHR_CUSTOMERS as a</t>
  </si>
  <si>
    <t>inner join OEHR_ORDERS as b</t>
  </si>
  <si>
    <t>on a.CUSTOMER_ID=b.CUSTOMER_ID</t>
  </si>
  <si>
    <t>group by a.CUSTOMER_ID</t>
  </si>
  <si>
    <t>having count(*) &gt; 1)</t>
  </si>
  <si>
    <t xml:space="preserve">order by CUSTOMER_ID </t>
  </si>
  <si>
    <t>markus</t>
  </si>
  <si>
    <t>Select *</t>
  </si>
  <si>
    <t>select *, DENSE_RANK() over(partition by department_id order by salary desc) as ranke</t>
  </si>
  <si>
    <t>from OEHR_EMPLOYEES) as b</t>
  </si>
  <si>
    <t>where ranke = 2</t>
  </si>
  <si>
    <t>order by DEPARTMENT_ID, SALARY desc</t>
  </si>
  <si>
    <t>inner join (</t>
  </si>
  <si>
    <t>select state_province ,avg(credit_limit) as avge</t>
  </si>
  <si>
    <t>group by STATE_PROVINCE) as b</t>
  </si>
  <si>
    <t>on a.STATE_PROVINCE = b.STATE_PROVINCE</t>
  </si>
  <si>
    <t>where a.CREDIT_LIMIT &gt; avge</t>
  </si>
  <si>
    <t>select CUSTOMER_ID,CUST_LAST_NAME,CUST_FIRST_NAME,d.STATE_PROVINCE</t>
  </si>
  <si>
    <t>select *, DENSE_RANK() over(order by count desc) as ranke</t>
  </si>
  <si>
    <t>select STATE_PROVINCE,count(*) as count</t>
  </si>
  <si>
    <t>where state_province is not null</t>
  </si>
  <si>
    <t>group by STATE_PROVINCE</t>
  </si>
  <si>
    <t>) as b) as a</t>
  </si>
  <si>
    <t>where ranke=1) as c</t>
  </si>
  <si>
    <t>inner join OEHR_CUSTOMERS as d</t>
  </si>
  <si>
    <t>on c.STATE_PROVINCE=d.STATE_PROVINCE</t>
  </si>
  <si>
    <t>order by CUSTOMER_ID</t>
  </si>
  <si>
    <t>PA</t>
  </si>
  <si>
    <t>Select country_id, avg(count(b.order_id))</t>
  </si>
  <si>
    <t>group by COUNTRY_ID</t>
  </si>
  <si>
    <t xml:space="preserve">Select *, COUNT(b.order_id) over(),count(a.CUSTOMER_ID) over() </t>
  </si>
  <si>
    <t>select *, rank() over(order by salaray desc)</t>
  </si>
  <si>
    <t>select a.DEPARTMENT_ID,sum(b.salary)  as salaray</t>
  </si>
  <si>
    <t>from OEHR_DEPARTMENTS as a</t>
  </si>
  <si>
    <t>on a.DEPARTMENT_ID=b.DEPARTMENT_ID</t>
  </si>
  <si>
    <t>group by a.DEPARTMENT_ID) as d</t>
  </si>
  <si>
    <t>left join OEHR_EMPLOYEES as b</t>
  </si>
  <si>
    <t>rows I got were 59</t>
  </si>
  <si>
    <t>actual answer is 29, just checked it incorrectly!</t>
  </si>
  <si>
    <t>select c.PRODUCT_NAME,c.PRODUCT_ID,c.CATEGORY_ID,c.LIST_PRICE</t>
  </si>
  <si>
    <t>from (select category_id, 0.5*avge as half</t>
  </si>
  <si>
    <t xml:space="preserve">      from  (select CATEGORY_ID, avg(list_price) as avge</t>
  </si>
  <si>
    <t>where c.LIST_PRICE&lt;a.half</t>
  </si>
  <si>
    <t xml:space="preserve">just was an error of, unnecessary commas and </t>
  </si>
  <si>
    <t xml:space="preserve">refrencing of half.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</si>
</sst>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1" xfId="0" applyFill="1" applyBorder="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BC6B4-5A40-4A3D-A828-B7461EDB4BD8}">
  <dimension ref="A1:B12"/>
  <sheetViews>
    <sheetView workbookViewId="0">
      <selection activeCell="S15" sqref="S15"/>
    </sheetView>
  </sheetViews>
  <sheetFormatPr defaultRowHeight="14.6" x14ac:dyDescent="0.4"/>
  <cols>
    <col min="1" max="1" width="67.921875" bestFit="1" customWidth="1"/>
    <col min="2" max="2" width="13.921875" bestFit="1" customWidth="1"/>
  </cols>
  <sheetData>
    <row r="1" spans="1:2" x14ac:dyDescent="0.4">
      <c r="B1" t="s">
        <v>100</v>
      </c>
    </row>
    <row r="2" spans="1:2" x14ac:dyDescent="0.4">
      <c r="A2" t="s">
        <v>0</v>
      </c>
      <c r="B2" t="s">
        <v>105</v>
      </c>
    </row>
    <row r="3" spans="1:2" x14ac:dyDescent="0.4">
      <c r="A3" t="s">
        <v>1</v>
      </c>
      <c r="B3">
        <v>27027</v>
      </c>
    </row>
    <row r="4" spans="1:2" x14ac:dyDescent="0.4">
      <c r="A4" t="s">
        <v>31</v>
      </c>
      <c r="B4" t="s">
        <v>106</v>
      </c>
    </row>
    <row r="6" spans="1:2" x14ac:dyDescent="0.4">
      <c r="A6" t="s">
        <v>2</v>
      </c>
    </row>
    <row r="8" spans="1:2" x14ac:dyDescent="0.4">
      <c r="A8" t="s">
        <v>3</v>
      </c>
    </row>
    <row r="9" spans="1:2" x14ac:dyDescent="0.4">
      <c r="A9" t="s">
        <v>101</v>
      </c>
    </row>
    <row r="10" spans="1:2" x14ac:dyDescent="0.4">
      <c r="A10" t="s">
        <v>102</v>
      </c>
    </row>
    <row r="11" spans="1:2" x14ac:dyDescent="0.4">
      <c r="A11" t="s">
        <v>103</v>
      </c>
    </row>
    <row r="12" spans="1:2" x14ac:dyDescent="0.4">
      <c r="A12"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A6CDD-ABB3-4F55-B170-66FFC2A74AE4}">
  <dimension ref="A1:Q21"/>
  <sheetViews>
    <sheetView workbookViewId="0">
      <selection activeCell="K12" sqref="K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36</v>
      </c>
      <c r="G1" s="1"/>
      <c r="H1" s="1" t="s">
        <v>28</v>
      </c>
      <c r="I1" s="1"/>
      <c r="J1" t="s">
        <v>4</v>
      </c>
      <c r="P1" s="3" t="s">
        <v>16</v>
      </c>
      <c r="Q1" s="3"/>
    </row>
    <row r="2" spans="1:17" x14ac:dyDescent="0.4">
      <c r="A2" s="3" t="s">
        <v>58</v>
      </c>
      <c r="B2" s="3"/>
      <c r="C2" s="3"/>
      <c r="D2" s="3"/>
      <c r="E2" s="3"/>
      <c r="F2" s="3"/>
      <c r="G2" s="3"/>
      <c r="H2" s="3"/>
      <c r="I2" s="1"/>
      <c r="P2" s="3"/>
      <c r="Q2" s="3"/>
    </row>
    <row r="3" spans="1:17" ht="15" thickBot="1" x14ac:dyDescent="0.45">
      <c r="A3" s="3"/>
      <c r="B3" s="3"/>
      <c r="C3" s="3"/>
      <c r="D3" s="3"/>
      <c r="E3" s="3"/>
      <c r="F3" s="3"/>
      <c r="G3" s="3"/>
      <c r="H3" s="3"/>
      <c r="I3" s="1"/>
      <c r="J3" t="s">
        <v>59</v>
      </c>
    </row>
    <row r="4" spans="1:17" ht="15" thickBot="1" x14ac:dyDescent="0.45">
      <c r="A4" s="3"/>
      <c r="B4" s="3"/>
      <c r="C4" s="3"/>
      <c r="D4" s="3"/>
      <c r="E4" s="3"/>
      <c r="F4" s="3"/>
      <c r="G4" s="3"/>
      <c r="H4" s="3"/>
      <c r="I4" s="1"/>
      <c r="J4" t="s">
        <v>5</v>
      </c>
      <c r="K4" s="2">
        <v>6000</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9</v>
      </c>
      <c r="L8">
        <v>9</v>
      </c>
    </row>
    <row r="9" spans="1:17" x14ac:dyDescent="0.4">
      <c r="A9" s="3"/>
      <c r="B9" s="3"/>
      <c r="C9" s="3"/>
      <c r="D9" s="3"/>
      <c r="E9" s="3"/>
      <c r="F9" s="3"/>
      <c r="G9" s="3"/>
      <c r="H9" s="3"/>
    </row>
    <row r="11" spans="1:17" ht="15" thickBot="1" x14ac:dyDescent="0.45">
      <c r="J11" t="s">
        <v>61</v>
      </c>
    </row>
    <row r="12" spans="1:17" ht="15" thickBot="1" x14ac:dyDescent="0.45">
      <c r="J12" t="s">
        <v>5</v>
      </c>
      <c r="K12" s="2">
        <v>5</v>
      </c>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155</v>
      </c>
    </row>
    <row r="17" spans="10:10" x14ac:dyDescent="0.4">
      <c r="J17" t="s">
        <v>132</v>
      </c>
    </row>
    <row r="18" spans="10:10" x14ac:dyDescent="0.4">
      <c r="J18" t="s">
        <v>156</v>
      </c>
    </row>
    <row r="19" spans="10:10" x14ac:dyDescent="0.4">
      <c r="J19" t="s">
        <v>157</v>
      </c>
    </row>
    <row r="20" spans="10:10" x14ac:dyDescent="0.4">
      <c r="J20" t="s">
        <v>158</v>
      </c>
    </row>
    <row r="21" spans="10:10" x14ac:dyDescent="0.4">
      <c r="J21" t="s">
        <v>159</v>
      </c>
    </row>
  </sheetData>
  <mergeCells count="3">
    <mergeCell ref="P1:Q2"/>
    <mergeCell ref="A2:H9"/>
    <mergeCell ref="A13:G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F84F-B66D-4AB3-BB1E-59C5C0E6FB46}">
  <dimension ref="A1:Q24"/>
  <sheetViews>
    <sheetView workbookViewId="0">
      <selection activeCell="K12" sqref="K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46</v>
      </c>
      <c r="B2" s="3"/>
      <c r="C2" s="3"/>
      <c r="D2" s="3"/>
      <c r="E2" s="3"/>
      <c r="F2" s="3"/>
      <c r="G2" s="3"/>
      <c r="H2" s="3"/>
      <c r="I2" s="1"/>
      <c r="P2" s="3"/>
      <c r="Q2" s="3"/>
    </row>
    <row r="3" spans="1:17" ht="15" thickBot="1" x14ac:dyDescent="0.45">
      <c r="A3" s="3"/>
      <c r="B3" s="3"/>
      <c r="C3" s="3"/>
      <c r="D3" s="3"/>
      <c r="E3" s="3"/>
      <c r="F3" s="3"/>
      <c r="G3" s="3"/>
      <c r="H3" s="3"/>
      <c r="I3" s="1"/>
      <c r="J3" t="s">
        <v>47</v>
      </c>
    </row>
    <row r="4" spans="1:17" ht="15" thickBot="1" x14ac:dyDescent="0.45">
      <c r="A4" s="3"/>
      <c r="B4" s="3"/>
      <c r="C4" s="3"/>
      <c r="D4" s="3"/>
      <c r="E4" s="3"/>
      <c r="F4" s="3"/>
      <c r="G4" s="3"/>
      <c r="H4" s="3"/>
      <c r="I4" s="1"/>
      <c r="J4" t="s">
        <v>5</v>
      </c>
      <c r="K4" s="2">
        <v>217</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83</v>
      </c>
      <c r="L8">
        <v>83</v>
      </c>
    </row>
    <row r="9" spans="1:17" x14ac:dyDescent="0.4">
      <c r="A9" s="3"/>
      <c r="B9" s="3"/>
      <c r="C9" s="3"/>
      <c r="D9" s="3"/>
      <c r="E9" s="3"/>
      <c r="F9" s="3"/>
      <c r="G9" s="3"/>
      <c r="H9" s="3"/>
    </row>
    <row r="11" spans="1:17" ht="15" thickBot="1" x14ac:dyDescent="0.45">
      <c r="J11" t="s">
        <v>48</v>
      </c>
    </row>
    <row r="12" spans="1:17" ht="15" thickBot="1" x14ac:dyDescent="0.45">
      <c r="A12" t="s">
        <v>7</v>
      </c>
      <c r="J12" t="s">
        <v>5</v>
      </c>
      <c r="K12" s="2">
        <v>5000</v>
      </c>
    </row>
    <row r="13" spans="1:17" ht="14.5" customHeight="1" x14ac:dyDescent="0.4">
      <c r="A13" s="3" t="s">
        <v>45</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127</v>
      </c>
    </row>
    <row r="17" spans="10:10" x14ac:dyDescent="0.4">
      <c r="J17" t="s">
        <v>148</v>
      </c>
    </row>
    <row r="18" spans="10:10" x14ac:dyDescent="0.4">
      <c r="J18" t="s">
        <v>160</v>
      </c>
    </row>
    <row r="19" spans="10:10" x14ac:dyDescent="0.4">
      <c r="J19" t="s">
        <v>161</v>
      </c>
    </row>
    <row r="20" spans="10:10" x14ac:dyDescent="0.4">
      <c r="J20" t="s">
        <v>145</v>
      </c>
    </row>
    <row r="21" spans="10:10" x14ac:dyDescent="0.4">
      <c r="J21" t="s">
        <v>162</v>
      </c>
    </row>
    <row r="22" spans="10:10" x14ac:dyDescent="0.4">
      <c r="J22" t="s">
        <v>163</v>
      </c>
    </row>
    <row r="23" spans="10:10" x14ac:dyDescent="0.4">
      <c r="J23" t="s">
        <v>164</v>
      </c>
    </row>
    <row r="24" spans="10:10" x14ac:dyDescent="0.4">
      <c r="J24" t="s">
        <v>153</v>
      </c>
    </row>
  </sheetData>
  <mergeCells count="3">
    <mergeCell ref="P1:Q2"/>
    <mergeCell ref="A2:H9"/>
    <mergeCell ref="A13: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E674-FDB8-4594-8690-3F1B9042CB64}">
  <dimension ref="A1:Q30"/>
  <sheetViews>
    <sheetView workbookViewId="0">
      <selection activeCell="K12" sqref="K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53</v>
      </c>
      <c r="B2" s="3"/>
      <c r="C2" s="3"/>
      <c r="D2" s="3"/>
      <c r="E2" s="3"/>
      <c r="F2" s="3"/>
      <c r="G2" s="3"/>
      <c r="H2" s="3"/>
      <c r="I2" s="1"/>
      <c r="P2" s="3"/>
      <c r="Q2" s="3"/>
    </row>
    <row r="3" spans="1:17" ht="15" thickBot="1" x14ac:dyDescent="0.45">
      <c r="A3" s="3"/>
      <c r="B3" s="3"/>
      <c r="C3" s="3"/>
      <c r="D3" s="3"/>
      <c r="E3" s="3"/>
      <c r="F3" s="3"/>
      <c r="G3" s="3"/>
      <c r="H3" s="3"/>
      <c r="I3" s="1"/>
      <c r="J3" t="s">
        <v>47</v>
      </c>
    </row>
    <row r="4" spans="1:17" ht="15" thickBot="1" x14ac:dyDescent="0.45">
      <c r="A4" s="3"/>
      <c r="B4" s="3"/>
      <c r="C4" s="3"/>
      <c r="D4" s="3"/>
      <c r="E4" s="3"/>
      <c r="F4" s="3"/>
      <c r="G4" s="3"/>
      <c r="H4" s="3"/>
      <c r="I4" s="1"/>
      <c r="J4" t="s">
        <v>5</v>
      </c>
      <c r="K4" s="2">
        <v>191</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48</v>
      </c>
      <c r="L8">
        <v>48</v>
      </c>
    </row>
    <row r="9" spans="1:17" x14ac:dyDescent="0.4">
      <c r="A9" s="3"/>
      <c r="B9" s="3"/>
      <c r="C9" s="3"/>
      <c r="D9" s="3"/>
      <c r="E9" s="3"/>
      <c r="F9" s="3"/>
      <c r="G9" s="3"/>
      <c r="H9" s="3"/>
    </row>
    <row r="11" spans="1:17" ht="15" thickBot="1" x14ac:dyDescent="0.45">
      <c r="J11" t="s">
        <v>54</v>
      </c>
    </row>
    <row r="12" spans="1:17" ht="15" thickBot="1" x14ac:dyDescent="0.45">
      <c r="A12" t="s">
        <v>7</v>
      </c>
      <c r="J12" t="s">
        <v>5</v>
      </c>
      <c r="K12" s="2" t="s">
        <v>175</v>
      </c>
    </row>
    <row r="13" spans="1:17" ht="14.5" customHeight="1" x14ac:dyDescent="0.4">
      <c r="A13" s="3" t="s">
        <v>55</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165</v>
      </c>
    </row>
    <row r="17" spans="10:10" x14ac:dyDescent="0.4">
      <c r="J17" t="s">
        <v>132</v>
      </c>
    </row>
    <row r="18" spans="10:10" x14ac:dyDescent="0.4">
      <c r="J18" t="s">
        <v>144</v>
      </c>
    </row>
    <row r="19" spans="10:10" x14ac:dyDescent="0.4">
      <c r="J19" t="s">
        <v>132</v>
      </c>
    </row>
    <row r="20" spans="10:10" x14ac:dyDescent="0.4">
      <c r="J20" t="s">
        <v>166</v>
      </c>
    </row>
    <row r="21" spans="10:10" x14ac:dyDescent="0.4">
      <c r="J21" t="s">
        <v>132</v>
      </c>
    </row>
    <row r="22" spans="10:10" x14ac:dyDescent="0.4">
      <c r="J22" t="s">
        <v>167</v>
      </c>
    </row>
    <row r="23" spans="10:10" x14ac:dyDescent="0.4">
      <c r="J23" t="s">
        <v>145</v>
      </c>
    </row>
    <row r="24" spans="10:10" x14ac:dyDescent="0.4">
      <c r="J24" t="s">
        <v>168</v>
      </c>
    </row>
    <row r="25" spans="10:10" x14ac:dyDescent="0.4">
      <c r="J25" t="s">
        <v>169</v>
      </c>
    </row>
    <row r="26" spans="10:10" x14ac:dyDescent="0.4">
      <c r="J26" t="s">
        <v>170</v>
      </c>
    </row>
    <row r="27" spans="10:10" x14ac:dyDescent="0.4">
      <c r="J27" t="s">
        <v>171</v>
      </c>
    </row>
    <row r="28" spans="10:10" x14ac:dyDescent="0.4">
      <c r="J28" t="s">
        <v>172</v>
      </c>
    </row>
    <row r="29" spans="10:10" x14ac:dyDescent="0.4">
      <c r="J29" t="s">
        <v>173</v>
      </c>
    </row>
    <row r="30" spans="10:10" x14ac:dyDescent="0.4">
      <c r="J30" t="s">
        <v>174</v>
      </c>
    </row>
  </sheetData>
  <mergeCells count="3">
    <mergeCell ref="P1:Q2"/>
    <mergeCell ref="A2:H9"/>
    <mergeCell ref="A13:G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BE33-2487-488D-AEF3-2AA8ED6D3AEF}">
  <dimension ref="A1:Q25"/>
  <sheetViews>
    <sheetView workbookViewId="0">
      <selection activeCell="G12" sqref="G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68</v>
      </c>
      <c r="B2" s="3"/>
      <c r="C2" s="3"/>
      <c r="D2" s="3"/>
      <c r="E2" s="3"/>
      <c r="F2" s="3"/>
      <c r="G2" s="3"/>
      <c r="H2" s="3"/>
      <c r="I2" s="1"/>
      <c r="P2" s="3"/>
      <c r="Q2" s="3"/>
    </row>
    <row r="3" spans="1:17" ht="15" thickBot="1" x14ac:dyDescent="0.45">
      <c r="A3" s="3"/>
      <c r="B3" s="3"/>
      <c r="C3" s="3"/>
      <c r="D3" s="3"/>
      <c r="E3" s="3"/>
      <c r="F3" s="3"/>
      <c r="G3" s="3"/>
      <c r="H3" s="3"/>
      <c r="I3" s="1"/>
      <c r="J3" t="s">
        <v>69</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9</v>
      </c>
      <c r="L8">
        <v>9</v>
      </c>
    </row>
    <row r="9" spans="1:17" x14ac:dyDescent="0.4">
      <c r="A9" s="3"/>
      <c r="B9" s="3"/>
      <c r="C9" s="3"/>
      <c r="D9" s="3"/>
      <c r="E9" s="3"/>
      <c r="F9" s="3"/>
      <c r="G9" s="3"/>
      <c r="H9" s="3"/>
    </row>
    <row r="11" spans="1:17" ht="15" thickBot="1" x14ac:dyDescent="0.45">
      <c r="J11" t="s">
        <v>70</v>
      </c>
    </row>
    <row r="12" spans="1:17" ht="15" thickBot="1" x14ac:dyDescent="0.45">
      <c r="J12" t="s">
        <v>5</v>
      </c>
      <c r="K12" s="2"/>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176</v>
      </c>
    </row>
    <row r="17" spans="10:10" x14ac:dyDescent="0.4">
      <c r="J17" t="s">
        <v>148</v>
      </c>
    </row>
    <row r="18" spans="10:10" x14ac:dyDescent="0.4">
      <c r="J18" t="s">
        <v>149</v>
      </c>
    </row>
    <row r="19" spans="10:10" x14ac:dyDescent="0.4">
      <c r="J19" t="s">
        <v>150</v>
      </c>
    </row>
    <row r="20" spans="10:10" x14ac:dyDescent="0.4">
      <c r="J20" t="s">
        <v>177</v>
      </c>
    </row>
    <row r="22" spans="10:10" x14ac:dyDescent="0.4">
      <c r="J22" t="s">
        <v>178</v>
      </c>
    </row>
    <row r="23" spans="10:10" x14ac:dyDescent="0.4">
      <c r="J23" t="s">
        <v>148</v>
      </c>
    </row>
    <row r="24" spans="10:10" x14ac:dyDescent="0.4">
      <c r="J24" t="s">
        <v>149</v>
      </c>
    </row>
    <row r="25" spans="10:10" x14ac:dyDescent="0.4">
      <c r="J25" t="s">
        <v>150</v>
      </c>
    </row>
  </sheetData>
  <mergeCells count="3">
    <mergeCell ref="P1:Q2"/>
    <mergeCell ref="A2:H9"/>
    <mergeCell ref="A13:G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5224-23AE-428A-8B9B-6916232029CD}">
  <dimension ref="A1:Q25"/>
  <sheetViews>
    <sheetView topLeftCell="H4" workbookViewId="0">
      <selection activeCell="K4" sqref="K4"/>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71</v>
      </c>
      <c r="B2" s="3"/>
      <c r="C2" s="3"/>
      <c r="D2" s="3"/>
      <c r="E2" s="3"/>
      <c r="F2" s="3"/>
      <c r="G2" s="3"/>
      <c r="H2" s="3"/>
      <c r="I2" s="1"/>
      <c r="P2" s="3"/>
      <c r="Q2" s="3"/>
    </row>
    <row r="3" spans="1:17" ht="15" thickBot="1" x14ac:dyDescent="0.45">
      <c r="A3" s="3"/>
      <c r="B3" s="3"/>
      <c r="C3" s="3"/>
      <c r="D3" s="3"/>
      <c r="E3" s="3"/>
      <c r="F3" s="3"/>
      <c r="G3" s="3"/>
      <c r="H3" s="3"/>
      <c r="I3" s="1"/>
      <c r="J3" t="s">
        <v>72</v>
      </c>
    </row>
    <row r="4" spans="1:17" ht="15" thickBot="1" x14ac:dyDescent="0.45">
      <c r="A4" s="3"/>
      <c r="B4" s="3"/>
      <c r="C4" s="3"/>
      <c r="D4" s="3"/>
      <c r="E4" s="3"/>
      <c r="F4" s="3"/>
      <c r="G4" s="3"/>
      <c r="H4" s="3"/>
      <c r="I4" s="1"/>
      <c r="J4" t="s">
        <v>5</v>
      </c>
      <c r="K4" s="2">
        <v>46901</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18</v>
      </c>
      <c r="L8">
        <v>18</v>
      </c>
    </row>
    <row r="9" spans="1:17" x14ac:dyDescent="0.4">
      <c r="A9" s="3"/>
      <c r="B9" s="3"/>
      <c r="C9" s="3"/>
      <c r="D9" s="3"/>
      <c r="E9" s="3"/>
      <c r="F9" s="3"/>
      <c r="G9" s="3"/>
      <c r="H9" s="3"/>
    </row>
    <row r="11" spans="1:17" ht="15" thickBot="1" x14ac:dyDescent="0.45">
      <c r="J11" t="s">
        <v>73</v>
      </c>
    </row>
    <row r="12" spans="1:17" ht="15" thickBot="1" x14ac:dyDescent="0.45">
      <c r="J12" t="s">
        <v>5</v>
      </c>
      <c r="K12" s="2" t="s">
        <v>154</v>
      </c>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144</v>
      </c>
    </row>
    <row r="17" spans="10:10" x14ac:dyDescent="0.4">
      <c r="J17" t="s">
        <v>145</v>
      </c>
    </row>
    <row r="18" spans="10:10" x14ac:dyDescent="0.4">
      <c r="J18" t="s">
        <v>146</v>
      </c>
    </row>
    <row r="19" spans="10:10" x14ac:dyDescent="0.4">
      <c r="J19" t="s">
        <v>147</v>
      </c>
    </row>
    <row r="20" spans="10:10" x14ac:dyDescent="0.4">
      <c r="J20" t="s">
        <v>148</v>
      </c>
    </row>
    <row r="21" spans="10:10" x14ac:dyDescent="0.4">
      <c r="J21" t="s">
        <v>149</v>
      </c>
    </row>
    <row r="22" spans="10:10" x14ac:dyDescent="0.4">
      <c r="J22" t="s">
        <v>150</v>
      </c>
    </row>
    <row r="23" spans="10:10" x14ac:dyDescent="0.4">
      <c r="J23" t="s">
        <v>151</v>
      </c>
    </row>
    <row r="24" spans="10:10" x14ac:dyDescent="0.4">
      <c r="J24" t="s">
        <v>152</v>
      </c>
    </row>
    <row r="25" spans="10:10" x14ac:dyDescent="0.4">
      <c r="J25" t="s">
        <v>153</v>
      </c>
    </row>
  </sheetData>
  <mergeCells count="3">
    <mergeCell ref="P1:Q2"/>
    <mergeCell ref="A2:H9"/>
    <mergeCell ref="A13:G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29F3-9971-4653-BE12-D3A775BE6487}">
  <dimension ref="A1:Q15"/>
  <sheetViews>
    <sheetView workbookViewId="0">
      <selection activeCell="A2" sqref="A2:H9"/>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23</v>
      </c>
      <c r="G1" s="1"/>
      <c r="H1" s="1" t="s">
        <v>28</v>
      </c>
      <c r="I1" s="1"/>
      <c r="J1" t="s">
        <v>4</v>
      </c>
      <c r="P1" s="3" t="s">
        <v>16</v>
      </c>
      <c r="Q1" s="3"/>
    </row>
    <row r="2" spans="1:17" x14ac:dyDescent="0.4">
      <c r="A2" s="3" t="s">
        <v>65</v>
      </c>
      <c r="B2" s="3"/>
      <c r="C2" s="3"/>
      <c r="D2" s="3"/>
      <c r="E2" s="3"/>
      <c r="F2" s="3"/>
      <c r="G2" s="3"/>
      <c r="H2" s="3"/>
      <c r="I2" s="1"/>
      <c r="P2" s="3"/>
      <c r="Q2" s="3"/>
    </row>
    <row r="3" spans="1:17" ht="15" thickBot="1" x14ac:dyDescent="0.45">
      <c r="A3" s="3"/>
      <c r="B3" s="3"/>
      <c r="C3" s="3"/>
      <c r="D3" s="3"/>
      <c r="E3" s="3"/>
      <c r="F3" s="3"/>
      <c r="G3" s="3"/>
      <c r="H3" s="3"/>
      <c r="I3" s="1"/>
      <c r="J3" t="s">
        <v>66</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9</v>
      </c>
      <c r="L8">
        <v>9</v>
      </c>
    </row>
    <row r="9" spans="1:17" x14ac:dyDescent="0.4">
      <c r="A9" s="3"/>
      <c r="B9" s="3"/>
      <c r="C9" s="3"/>
      <c r="D9" s="3"/>
      <c r="E9" s="3"/>
      <c r="F9" s="3"/>
      <c r="G9" s="3"/>
      <c r="H9" s="3"/>
    </row>
    <row r="11" spans="1:17" ht="15" thickBot="1" x14ac:dyDescent="0.45">
      <c r="J11" t="s">
        <v>67</v>
      </c>
    </row>
    <row r="12" spans="1:17" ht="15" thickBot="1" x14ac:dyDescent="0.45">
      <c r="J12" t="s">
        <v>5</v>
      </c>
      <c r="K12" s="2"/>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B71F-6E0D-4C83-A50C-DDCF69DA76E7}">
  <dimension ref="A1:Q15"/>
  <sheetViews>
    <sheetView workbookViewId="0">
      <selection activeCell="N16" sqref="N16"/>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82</v>
      </c>
      <c r="B2" s="3"/>
      <c r="C2" s="3"/>
      <c r="D2" s="3"/>
      <c r="E2" s="3"/>
      <c r="F2" s="3"/>
      <c r="G2" s="3"/>
      <c r="H2" s="3"/>
      <c r="I2" s="1"/>
      <c r="P2" s="3"/>
      <c r="Q2" s="3"/>
    </row>
    <row r="3" spans="1:17" ht="15" thickBot="1" x14ac:dyDescent="0.45">
      <c r="A3" s="3"/>
      <c r="B3" s="3"/>
      <c r="C3" s="3"/>
      <c r="D3" s="3"/>
      <c r="E3" s="3"/>
      <c r="F3" s="3"/>
      <c r="G3" s="3"/>
      <c r="H3" s="3"/>
      <c r="I3" s="1"/>
      <c r="J3" t="s">
        <v>83</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5</v>
      </c>
      <c r="L8">
        <v>5</v>
      </c>
    </row>
    <row r="9" spans="1:17" x14ac:dyDescent="0.4">
      <c r="A9" s="3"/>
      <c r="B9" s="3"/>
      <c r="C9" s="3"/>
      <c r="D9" s="3"/>
      <c r="E9" s="3"/>
      <c r="F9" s="3"/>
      <c r="G9" s="3"/>
      <c r="H9" s="3"/>
    </row>
    <row r="11" spans="1:17" ht="15" thickBot="1" x14ac:dyDescent="0.45">
      <c r="J11" t="s">
        <v>84</v>
      </c>
    </row>
    <row r="12" spans="1:17" ht="15" thickBot="1" x14ac:dyDescent="0.45">
      <c r="A12" t="s">
        <v>7</v>
      </c>
      <c r="J12" t="s">
        <v>5</v>
      </c>
      <c r="K12" s="2"/>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2314-B245-4C26-937A-D10FD3FECBD1}">
  <dimension ref="A1:Q15"/>
  <sheetViews>
    <sheetView workbookViewId="0">
      <selection activeCell="L4" sqref="L4"/>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79</v>
      </c>
      <c r="B2" s="3"/>
      <c r="C2" s="3"/>
      <c r="D2" s="3"/>
      <c r="E2" s="3"/>
      <c r="F2" s="3"/>
      <c r="G2" s="3"/>
      <c r="H2" s="3"/>
      <c r="I2" s="1"/>
      <c r="P2" s="3"/>
      <c r="Q2" s="3"/>
    </row>
    <row r="3" spans="1:17" ht="15" thickBot="1" x14ac:dyDescent="0.45">
      <c r="A3" s="3"/>
      <c r="B3" s="3"/>
      <c r="C3" s="3"/>
      <c r="D3" s="3"/>
      <c r="E3" s="3"/>
      <c r="F3" s="3"/>
      <c r="G3" s="3"/>
      <c r="H3" s="3"/>
      <c r="I3" s="1"/>
      <c r="J3" t="s">
        <v>80</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107</v>
      </c>
      <c r="L8">
        <v>107</v>
      </c>
    </row>
    <row r="9" spans="1:17" x14ac:dyDescent="0.4">
      <c r="A9" s="3"/>
      <c r="B9" s="3"/>
      <c r="C9" s="3"/>
      <c r="D9" s="3"/>
      <c r="E9" s="3"/>
      <c r="F9" s="3"/>
      <c r="G9" s="3"/>
      <c r="H9" s="3"/>
    </row>
    <row r="11" spans="1:17" ht="15" thickBot="1" x14ac:dyDescent="0.45">
      <c r="J11" t="s">
        <v>81</v>
      </c>
    </row>
    <row r="12" spans="1:17" ht="15" thickBot="1" x14ac:dyDescent="0.45">
      <c r="A12" t="s">
        <v>7</v>
      </c>
      <c r="J12" t="s">
        <v>5</v>
      </c>
      <c r="K12" s="2"/>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C76D-C9B3-46B3-9955-958A8242AED2}">
  <dimension ref="A1:Q15"/>
  <sheetViews>
    <sheetView workbookViewId="0">
      <selection activeCell="L12" sqref="L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74</v>
      </c>
      <c r="B2" s="3"/>
      <c r="C2" s="3"/>
      <c r="D2" s="3"/>
      <c r="E2" s="3"/>
      <c r="F2" s="3"/>
      <c r="G2" s="3"/>
      <c r="H2" s="3"/>
      <c r="I2" s="1"/>
      <c r="P2" s="3"/>
      <c r="Q2" s="3"/>
    </row>
    <row r="3" spans="1:17" ht="15" thickBot="1" x14ac:dyDescent="0.45">
      <c r="A3" s="3"/>
      <c r="B3" s="3"/>
      <c r="C3" s="3"/>
      <c r="D3" s="3"/>
      <c r="E3" s="3"/>
      <c r="F3" s="3"/>
      <c r="G3" s="3"/>
      <c r="H3" s="3"/>
      <c r="I3" s="1"/>
      <c r="J3" t="s">
        <v>75</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20</v>
      </c>
      <c r="L8">
        <v>20</v>
      </c>
    </row>
    <row r="9" spans="1:17" x14ac:dyDescent="0.4">
      <c r="A9" s="3"/>
      <c r="B9" s="3"/>
      <c r="C9" s="3"/>
      <c r="D9" s="3"/>
      <c r="E9" s="3"/>
      <c r="F9" s="3"/>
      <c r="G9" s="3"/>
      <c r="H9" s="3"/>
    </row>
    <row r="11" spans="1:17" ht="15" thickBot="1" x14ac:dyDescent="0.45">
      <c r="J11" t="s">
        <v>76</v>
      </c>
    </row>
    <row r="12" spans="1:17" ht="15" thickBot="1" x14ac:dyDescent="0.45">
      <c r="J12" t="s">
        <v>5</v>
      </c>
      <c r="K12" s="2"/>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BBC5-068C-4AE7-884E-F12F9CF0ADCE}">
  <dimension ref="A1:Q15"/>
  <sheetViews>
    <sheetView workbookViewId="0">
      <selection activeCell="L5" sqref="L5"/>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78</v>
      </c>
      <c r="B2" s="3"/>
      <c r="C2" s="3"/>
      <c r="D2" s="3"/>
      <c r="E2" s="3"/>
      <c r="F2" s="3"/>
      <c r="G2" s="3"/>
      <c r="H2" s="3"/>
      <c r="I2" s="1"/>
      <c r="P2" s="3"/>
      <c r="Q2" s="3"/>
    </row>
    <row r="3" spans="1:17" ht="15" thickBot="1" x14ac:dyDescent="0.45">
      <c r="A3" s="3"/>
      <c r="B3" s="3"/>
      <c r="C3" s="3"/>
      <c r="D3" s="3"/>
      <c r="E3" s="3"/>
      <c r="F3" s="3"/>
      <c r="G3" s="3"/>
      <c r="H3" s="3"/>
      <c r="I3" s="1"/>
      <c r="J3" t="s">
        <v>75</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47</v>
      </c>
      <c r="L8">
        <v>47</v>
      </c>
    </row>
    <row r="9" spans="1:17" x14ac:dyDescent="0.4">
      <c r="A9" s="3"/>
      <c r="B9" s="3"/>
      <c r="C9" s="3"/>
      <c r="D9" s="3"/>
      <c r="E9" s="3"/>
      <c r="F9" s="3"/>
      <c r="G9" s="3"/>
      <c r="H9" s="3"/>
    </row>
    <row r="11" spans="1:17" ht="15" thickBot="1" x14ac:dyDescent="0.45">
      <c r="J11" t="s">
        <v>76</v>
      </c>
    </row>
    <row r="12" spans="1:17" ht="15" thickBot="1" x14ac:dyDescent="0.45">
      <c r="A12" t="s">
        <v>7</v>
      </c>
      <c r="J12" t="s">
        <v>5</v>
      </c>
      <c r="K12" s="2"/>
    </row>
    <row r="13" spans="1:17" ht="14.5" customHeight="1" x14ac:dyDescent="0.4">
      <c r="A13" s="3" t="s">
        <v>77</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781D2-C0E1-40DA-A89A-186094795FC9}">
  <dimension ref="A1:Q19"/>
  <sheetViews>
    <sheetView zoomScale="104" workbookViewId="0">
      <selection activeCell="J16" sqref="J16:K19"/>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36</v>
      </c>
      <c r="G1" s="1"/>
      <c r="H1" s="1" t="s">
        <v>28</v>
      </c>
      <c r="I1" s="1"/>
      <c r="J1" t="s">
        <v>4</v>
      </c>
      <c r="P1" s="3" t="s">
        <v>16</v>
      </c>
      <c r="Q1" s="3"/>
    </row>
    <row r="2" spans="1:17" x14ac:dyDescent="0.4">
      <c r="A2" s="3" t="s">
        <v>38</v>
      </c>
      <c r="B2" s="3"/>
      <c r="C2" s="3"/>
      <c r="D2" s="3"/>
      <c r="E2" s="3"/>
      <c r="F2" s="3"/>
      <c r="G2" s="3"/>
      <c r="H2" s="3"/>
      <c r="I2" s="1"/>
      <c r="P2" s="3"/>
      <c r="Q2" s="3"/>
    </row>
    <row r="3" spans="1:17" ht="15" thickBot="1" x14ac:dyDescent="0.45">
      <c r="A3" s="3"/>
      <c r="B3" s="3"/>
      <c r="C3" s="3"/>
      <c r="D3" s="3"/>
      <c r="E3" s="3"/>
      <c r="F3" s="3"/>
      <c r="G3" s="3"/>
      <c r="H3" s="3"/>
      <c r="I3" s="1"/>
      <c r="J3" t="s">
        <v>39</v>
      </c>
    </row>
    <row r="4" spans="1:17" ht="15" thickBot="1" x14ac:dyDescent="0.45">
      <c r="A4" s="3"/>
      <c r="B4" s="3"/>
      <c r="C4" s="3"/>
      <c r="D4" s="3"/>
      <c r="E4" s="3"/>
      <c r="F4" s="3"/>
      <c r="G4" s="3"/>
      <c r="H4" s="3"/>
      <c r="I4" s="1"/>
      <c r="J4" t="s">
        <v>5</v>
      </c>
      <c r="K4" s="2">
        <v>19</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17</v>
      </c>
      <c r="L8">
        <v>17</v>
      </c>
    </row>
    <row r="9" spans="1:17" x14ac:dyDescent="0.4">
      <c r="A9" s="3"/>
      <c r="B9" s="3"/>
      <c r="C9" s="3"/>
      <c r="D9" s="3"/>
      <c r="E9" s="3"/>
      <c r="F9" s="3"/>
      <c r="G9" s="3"/>
      <c r="H9" s="3"/>
    </row>
    <row r="11" spans="1:17" ht="15" thickBot="1" x14ac:dyDescent="0.45">
      <c r="J11" t="s">
        <v>40</v>
      </c>
    </row>
    <row r="12" spans="1:17" ht="15" thickBot="1" x14ac:dyDescent="0.45">
      <c r="J12" t="s">
        <v>5</v>
      </c>
      <c r="K12" s="2">
        <v>16</v>
      </c>
    </row>
    <row r="13" spans="1:17"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107</v>
      </c>
    </row>
    <row r="17" spans="10:10" x14ac:dyDescent="0.4">
      <c r="J17" t="s">
        <v>108</v>
      </c>
    </row>
    <row r="18" spans="10:10" x14ac:dyDescent="0.4">
      <c r="J18" t="s">
        <v>109</v>
      </c>
    </row>
    <row r="19" spans="10:10" x14ac:dyDescent="0.4">
      <c r="J19" t="s">
        <v>110</v>
      </c>
    </row>
  </sheetData>
  <mergeCells count="3">
    <mergeCell ref="P1:Q2"/>
    <mergeCell ref="A2:H9"/>
    <mergeCell ref="A13:G1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C704-8969-4651-96A9-0052BDCE3EA0}">
  <dimension ref="A2:I90"/>
  <sheetViews>
    <sheetView workbookViewId="0">
      <selection activeCell="G15" sqref="G15"/>
    </sheetView>
  </sheetViews>
  <sheetFormatPr defaultRowHeight="14.6" x14ac:dyDescent="0.4"/>
  <cols>
    <col min="1" max="1" width="10.69140625" bestFit="1" customWidth="1"/>
  </cols>
  <sheetData>
    <row r="2" spans="1:9" x14ac:dyDescent="0.4">
      <c r="A2" t="s">
        <v>17</v>
      </c>
    </row>
    <row r="3" spans="1:9" x14ac:dyDescent="0.4">
      <c r="A3" t="s">
        <v>25</v>
      </c>
      <c r="B3" t="s">
        <v>18</v>
      </c>
      <c r="C3">
        <f>'Task 4s'!$K$4</f>
        <v>800</v>
      </c>
      <c r="D3" t="s">
        <v>19</v>
      </c>
      <c r="E3">
        <f>'Task 4s'!K8</f>
        <v>115</v>
      </c>
      <c r="F3" t="s">
        <v>20</v>
      </c>
      <c r="G3">
        <f>'Task 4s'!K12</f>
        <v>1726</v>
      </c>
    </row>
    <row r="4" spans="1:9" x14ac:dyDescent="0.4">
      <c r="A4" t="s">
        <v>26</v>
      </c>
      <c r="B4" t="s">
        <v>24</v>
      </c>
      <c r="C4">
        <v>0</v>
      </c>
      <c r="D4" t="s">
        <v>19</v>
      </c>
      <c r="E4">
        <v>0</v>
      </c>
      <c r="F4" t="s">
        <v>20</v>
      </c>
      <c r="G4">
        <v>0</v>
      </c>
    </row>
    <row r="5" spans="1:9" x14ac:dyDescent="0.4">
      <c r="A5" t="s">
        <v>27</v>
      </c>
      <c r="C5" t="b">
        <f>EXACT(C3,C4)</f>
        <v>0</v>
      </c>
      <c r="E5" t="b">
        <f>EXACT(E3,E4)</f>
        <v>0</v>
      </c>
      <c r="G5" t="b">
        <f>EXACT(G3,G4)</f>
        <v>0</v>
      </c>
      <c r="I5">
        <f>SUM(C5+E5+G5)</f>
        <v>0</v>
      </c>
    </row>
    <row r="7" spans="1:9" x14ac:dyDescent="0.4">
      <c r="A7" t="s">
        <v>21</v>
      </c>
    </row>
    <row r="8" spans="1:9" x14ac:dyDescent="0.4">
      <c r="A8" t="s">
        <v>25</v>
      </c>
      <c r="B8" t="s">
        <v>18</v>
      </c>
      <c r="C8">
        <f>'Task 3s'!$K$4</f>
        <v>275</v>
      </c>
      <c r="D8" t="s">
        <v>19</v>
      </c>
      <c r="E8">
        <f>'Task 3s'!K8</f>
        <v>49</v>
      </c>
      <c r="F8" t="s">
        <v>20</v>
      </c>
      <c r="G8">
        <f>'Task 3s'!K12</f>
        <v>2245</v>
      </c>
    </row>
    <row r="9" spans="1:9" x14ac:dyDescent="0.4">
      <c r="A9" t="s">
        <v>26</v>
      </c>
      <c r="B9" t="s">
        <v>24</v>
      </c>
      <c r="C9">
        <v>0</v>
      </c>
      <c r="D9" t="s">
        <v>19</v>
      </c>
      <c r="E9">
        <v>0</v>
      </c>
      <c r="F9" t="s">
        <v>20</v>
      </c>
      <c r="G9">
        <v>0</v>
      </c>
    </row>
    <row r="10" spans="1:9" x14ac:dyDescent="0.4">
      <c r="A10" t="s">
        <v>27</v>
      </c>
      <c r="C10" t="b">
        <f>EXACT(C8,C9)</f>
        <v>0</v>
      </c>
      <c r="E10" t="b">
        <f>EXACT(E8,E9)</f>
        <v>0</v>
      </c>
      <c r="G10" t="b">
        <f>EXACT(G8,G9)</f>
        <v>0</v>
      </c>
      <c r="I10">
        <f>SUM(C10+E10+G10)</f>
        <v>0</v>
      </c>
    </row>
    <row r="12" spans="1:9" x14ac:dyDescent="0.4">
      <c r="A12" t="s">
        <v>37</v>
      </c>
    </row>
    <row r="13" spans="1:9" x14ac:dyDescent="0.4">
      <c r="A13" t="s">
        <v>25</v>
      </c>
      <c r="B13" t="s">
        <v>18</v>
      </c>
      <c r="C13">
        <f>'Task 2s'!$K$4</f>
        <v>39</v>
      </c>
      <c r="D13" t="s">
        <v>19</v>
      </c>
      <c r="E13">
        <f>'Task 2s'!K8</f>
        <v>54</v>
      </c>
      <c r="F13" t="s">
        <v>20</v>
      </c>
      <c r="G13">
        <f>'Task 2s'!K12</f>
        <v>25</v>
      </c>
    </row>
    <row r="14" spans="1:9" x14ac:dyDescent="0.4">
      <c r="A14" t="s">
        <v>26</v>
      </c>
      <c r="B14" t="s">
        <v>24</v>
      </c>
      <c r="C14">
        <v>0</v>
      </c>
      <c r="D14" t="s">
        <v>19</v>
      </c>
      <c r="E14">
        <v>0</v>
      </c>
      <c r="F14" t="s">
        <v>20</v>
      </c>
      <c r="G14">
        <v>0</v>
      </c>
    </row>
    <row r="15" spans="1:9" x14ac:dyDescent="0.4">
      <c r="A15" t="s">
        <v>27</v>
      </c>
      <c r="C15" t="b">
        <f>EXACT(C13,C14)</f>
        <v>0</v>
      </c>
      <c r="E15" t="b">
        <f>EXACT(E13,E14)</f>
        <v>0</v>
      </c>
      <c r="G15" t="b">
        <f>EXACT(G13,G14)</f>
        <v>0</v>
      </c>
      <c r="I15">
        <f>SUM(C15+E15+G15)</f>
        <v>0</v>
      </c>
    </row>
    <row r="17" spans="1:9" x14ac:dyDescent="0.4">
      <c r="A17" t="s">
        <v>85</v>
      </c>
    </row>
    <row r="18" spans="1:9" x14ac:dyDescent="0.4">
      <c r="A18" t="s">
        <v>25</v>
      </c>
      <c r="B18" t="s">
        <v>18</v>
      </c>
      <c r="C18">
        <f>'Task 1s'!$K$4</f>
        <v>19</v>
      </c>
      <c r="D18" t="s">
        <v>19</v>
      </c>
      <c r="E18">
        <f>'Task 1s'!K8</f>
        <v>17</v>
      </c>
      <c r="F18" t="s">
        <v>20</v>
      </c>
      <c r="G18">
        <f>'Task 1s'!K12</f>
        <v>16</v>
      </c>
    </row>
    <row r="19" spans="1:9" x14ac:dyDescent="0.4">
      <c r="A19" t="s">
        <v>26</v>
      </c>
      <c r="B19" t="s">
        <v>24</v>
      </c>
      <c r="C19">
        <v>0</v>
      </c>
      <c r="D19" t="s">
        <v>19</v>
      </c>
      <c r="E19">
        <v>0</v>
      </c>
      <c r="F19" t="s">
        <v>20</v>
      </c>
      <c r="G19">
        <v>0</v>
      </c>
    </row>
    <row r="20" spans="1:9" x14ac:dyDescent="0.4">
      <c r="A20" t="s">
        <v>27</v>
      </c>
      <c r="C20" t="b">
        <f>EXACT(C18,C19)</f>
        <v>0</v>
      </c>
      <c r="E20" t="b">
        <f>EXACT(E18,E19)</f>
        <v>0</v>
      </c>
      <c r="G20" t="b">
        <f>EXACT(G18,G19)</f>
        <v>0</v>
      </c>
      <c r="I20">
        <f>SUM(C20+E20+G20)</f>
        <v>0</v>
      </c>
    </row>
    <row r="22" spans="1:9" x14ac:dyDescent="0.4">
      <c r="A22" t="s">
        <v>86</v>
      </c>
    </row>
    <row r="23" spans="1:9" x14ac:dyDescent="0.4">
      <c r="A23" t="s">
        <v>25</v>
      </c>
      <c r="B23" t="s">
        <v>18</v>
      </c>
      <c r="C23">
        <f>'Task 7s '!$K$4</f>
        <v>0</v>
      </c>
      <c r="D23" t="s">
        <v>19</v>
      </c>
      <c r="E23">
        <f>'Task 7s '!K8</f>
        <v>4</v>
      </c>
      <c r="F23" t="s">
        <v>20</v>
      </c>
      <c r="G23">
        <f>'Task 7s '!K12</f>
        <v>0</v>
      </c>
    </row>
    <row r="24" spans="1:9" x14ac:dyDescent="0.4">
      <c r="A24" t="s">
        <v>26</v>
      </c>
      <c r="B24" t="s">
        <v>24</v>
      </c>
      <c r="C24">
        <v>0</v>
      </c>
      <c r="D24" t="s">
        <v>19</v>
      </c>
      <c r="E24">
        <v>0</v>
      </c>
      <c r="F24" t="s">
        <v>20</v>
      </c>
      <c r="G24">
        <v>0</v>
      </c>
    </row>
    <row r="25" spans="1:9" x14ac:dyDescent="0.4">
      <c r="A25" t="s">
        <v>27</v>
      </c>
      <c r="C25" t="b">
        <f>EXACT(C23,C24)</f>
        <v>1</v>
      </c>
      <c r="E25" t="b">
        <f>EXACT(E23,E24)</f>
        <v>0</v>
      </c>
      <c r="G25" t="b">
        <f>EXACT(G23,G24)</f>
        <v>1</v>
      </c>
      <c r="I25">
        <f>SUM(C25+E25+G25)</f>
        <v>2</v>
      </c>
    </row>
    <row r="27" spans="1:9" x14ac:dyDescent="0.4">
      <c r="A27" t="s">
        <v>87</v>
      </c>
    </row>
    <row r="28" spans="1:9" x14ac:dyDescent="0.4">
      <c r="A28" t="s">
        <v>25</v>
      </c>
      <c r="B28" t="s">
        <v>18</v>
      </c>
      <c r="C28">
        <f>'Task 9s'!$K$4</f>
        <v>217</v>
      </c>
      <c r="D28" t="s">
        <v>19</v>
      </c>
      <c r="E28">
        <f>'Task 9s'!K8</f>
        <v>83</v>
      </c>
      <c r="F28" t="s">
        <v>20</v>
      </c>
      <c r="G28">
        <f>'Task 9s'!K12</f>
        <v>5000</v>
      </c>
    </row>
    <row r="29" spans="1:9" x14ac:dyDescent="0.4">
      <c r="A29" t="s">
        <v>26</v>
      </c>
      <c r="B29" t="s">
        <v>24</v>
      </c>
      <c r="C29">
        <v>0</v>
      </c>
      <c r="D29" t="s">
        <v>19</v>
      </c>
      <c r="E29">
        <v>0</v>
      </c>
      <c r="F29" t="s">
        <v>20</v>
      </c>
      <c r="G29">
        <v>0</v>
      </c>
    </row>
    <row r="30" spans="1:9" x14ac:dyDescent="0.4">
      <c r="A30" t="s">
        <v>27</v>
      </c>
      <c r="C30" t="b">
        <f>EXACT(C28,C29)</f>
        <v>0</v>
      </c>
      <c r="E30" t="b">
        <f>EXACT(E28,E29)</f>
        <v>0</v>
      </c>
      <c r="G30" t="b">
        <f>EXACT(G28,G29)</f>
        <v>0</v>
      </c>
      <c r="I30">
        <f>SUM(C30+E30+G30)</f>
        <v>0</v>
      </c>
    </row>
    <row r="32" spans="1:9" x14ac:dyDescent="0.4">
      <c r="A32" t="s">
        <v>88</v>
      </c>
    </row>
    <row r="33" spans="1:9" x14ac:dyDescent="0.4">
      <c r="A33" t="s">
        <v>25</v>
      </c>
      <c r="B33" t="s">
        <v>18</v>
      </c>
      <c r="C33">
        <f>'Task 5s'!$K$4</f>
        <v>0</v>
      </c>
      <c r="D33" t="s">
        <v>19</v>
      </c>
      <c r="E33">
        <f>'Task 5s'!K8</f>
        <v>3</v>
      </c>
      <c r="F33" t="s">
        <v>20</v>
      </c>
      <c r="G33">
        <f>'Task 5s'!K12</f>
        <v>0</v>
      </c>
    </row>
    <row r="34" spans="1:9" x14ac:dyDescent="0.4">
      <c r="A34" t="s">
        <v>26</v>
      </c>
      <c r="B34" t="s">
        <v>24</v>
      </c>
      <c r="C34">
        <v>0</v>
      </c>
      <c r="D34" t="s">
        <v>19</v>
      </c>
      <c r="E34">
        <v>0</v>
      </c>
      <c r="F34" t="s">
        <v>20</v>
      </c>
      <c r="G34">
        <v>0</v>
      </c>
    </row>
    <row r="35" spans="1:9" x14ac:dyDescent="0.4">
      <c r="A35" t="s">
        <v>27</v>
      </c>
      <c r="C35" t="b">
        <f>EXACT(C33,C34)</f>
        <v>1</v>
      </c>
      <c r="E35" t="b">
        <f>EXACT(E33,E34)</f>
        <v>0</v>
      </c>
      <c r="G35" t="b">
        <f>EXACT(G33,G34)</f>
        <v>1</v>
      </c>
      <c r="I35">
        <f>SUM(C35+E35+G35)</f>
        <v>2</v>
      </c>
    </row>
    <row r="37" spans="1:9" x14ac:dyDescent="0.4">
      <c r="A37" t="s">
        <v>89</v>
      </c>
    </row>
    <row r="38" spans="1:9" x14ac:dyDescent="0.4">
      <c r="A38" t="s">
        <v>25</v>
      </c>
      <c r="B38" t="s">
        <v>18</v>
      </c>
      <c r="C38">
        <f>'Task 10s'!$K$4</f>
        <v>191</v>
      </c>
      <c r="D38" t="s">
        <v>19</v>
      </c>
      <c r="E38">
        <f>'Task 10s'!K8</f>
        <v>48</v>
      </c>
      <c r="F38" t="s">
        <v>20</v>
      </c>
      <c r="G38" t="str">
        <f>'Task 10s'!K12</f>
        <v>PA</v>
      </c>
    </row>
    <row r="39" spans="1:9" x14ac:dyDescent="0.4">
      <c r="A39" t="s">
        <v>26</v>
      </c>
      <c r="B39" t="s">
        <v>24</v>
      </c>
      <c r="C39">
        <v>0</v>
      </c>
      <c r="D39" t="s">
        <v>19</v>
      </c>
      <c r="E39">
        <v>0</v>
      </c>
      <c r="F39" t="s">
        <v>20</v>
      </c>
      <c r="G39">
        <v>0</v>
      </c>
    </row>
    <row r="40" spans="1:9" x14ac:dyDescent="0.4">
      <c r="A40" t="s">
        <v>27</v>
      </c>
      <c r="C40" t="b">
        <f>EXACT(C38,C39)</f>
        <v>0</v>
      </c>
      <c r="E40" t="b">
        <f>EXACT(E38,E39)</f>
        <v>0</v>
      </c>
      <c r="G40" t="b">
        <f>EXACT(G38,G39)</f>
        <v>0</v>
      </c>
      <c r="I40">
        <f>SUM(C40+E40+G40)</f>
        <v>0</v>
      </c>
    </row>
    <row r="42" spans="1:9" x14ac:dyDescent="0.4">
      <c r="A42" t="s">
        <v>90</v>
      </c>
    </row>
    <row r="43" spans="1:9" x14ac:dyDescent="0.4">
      <c r="A43" t="s">
        <v>25</v>
      </c>
      <c r="B43" t="s">
        <v>18</v>
      </c>
      <c r="C43">
        <f>'Task 6s'!$K$4</f>
        <v>10150</v>
      </c>
      <c r="D43" t="s">
        <v>19</v>
      </c>
      <c r="E43">
        <f>'Task 6s'!K8</f>
        <v>1</v>
      </c>
      <c r="F43" t="s">
        <v>20</v>
      </c>
      <c r="G43">
        <f>'Task 6s'!K12</f>
        <v>2</v>
      </c>
    </row>
    <row r="44" spans="1:9" x14ac:dyDescent="0.4">
      <c r="A44" t="s">
        <v>26</v>
      </c>
      <c r="B44" t="s">
        <v>24</v>
      </c>
      <c r="C44">
        <v>0</v>
      </c>
      <c r="D44" t="s">
        <v>19</v>
      </c>
      <c r="E44">
        <v>0</v>
      </c>
      <c r="F44" t="s">
        <v>20</v>
      </c>
      <c r="G44">
        <v>0</v>
      </c>
    </row>
    <row r="45" spans="1:9" x14ac:dyDescent="0.4">
      <c r="A45" t="s">
        <v>27</v>
      </c>
      <c r="C45" t="b">
        <f>EXACT(C43,C44)</f>
        <v>0</v>
      </c>
      <c r="E45" t="b">
        <f>EXACT(E43,E44)</f>
        <v>0</v>
      </c>
      <c r="G45" t="b">
        <f>EXACT(G43,G44)</f>
        <v>0</v>
      </c>
      <c r="I45">
        <f>SUM(C45+E45+G45)</f>
        <v>0</v>
      </c>
    </row>
    <row r="47" spans="1:9" x14ac:dyDescent="0.4">
      <c r="A47" t="s">
        <v>91</v>
      </c>
    </row>
    <row r="48" spans="1:9" x14ac:dyDescent="0.4">
      <c r="A48" t="s">
        <v>25</v>
      </c>
      <c r="B48" t="s">
        <v>18</v>
      </c>
      <c r="C48">
        <f>'Task 8s'!$K$4</f>
        <v>6000</v>
      </c>
      <c r="D48" t="s">
        <v>19</v>
      </c>
      <c r="E48">
        <f>'Task 8s'!K8</f>
        <v>9</v>
      </c>
      <c r="F48" t="s">
        <v>20</v>
      </c>
      <c r="G48">
        <f>'Task 8s'!K12</f>
        <v>5</v>
      </c>
    </row>
    <row r="49" spans="1:9" x14ac:dyDescent="0.4">
      <c r="A49" t="s">
        <v>26</v>
      </c>
      <c r="B49" t="s">
        <v>24</v>
      </c>
      <c r="C49">
        <v>0</v>
      </c>
      <c r="D49" t="s">
        <v>19</v>
      </c>
      <c r="E49">
        <v>0</v>
      </c>
      <c r="F49" t="s">
        <v>20</v>
      </c>
      <c r="G49">
        <v>0</v>
      </c>
    </row>
    <row r="50" spans="1:9" x14ac:dyDescent="0.4">
      <c r="A50" t="s">
        <v>27</v>
      </c>
      <c r="C50" t="b">
        <f>EXACT(C48,C49)</f>
        <v>0</v>
      </c>
      <c r="E50" t="b">
        <f>EXACT(E48,E49)</f>
        <v>0</v>
      </c>
      <c r="G50" t="b">
        <f>EXACT(G48,G49)</f>
        <v>0</v>
      </c>
      <c r="I50">
        <f>SUM(C50+E50+G50)</f>
        <v>0</v>
      </c>
    </row>
    <row r="52" spans="1:9" x14ac:dyDescent="0.4">
      <c r="A52" t="s">
        <v>92</v>
      </c>
    </row>
    <row r="53" spans="1:9" x14ac:dyDescent="0.4">
      <c r="A53" t="s">
        <v>25</v>
      </c>
      <c r="B53" t="s">
        <v>18</v>
      </c>
      <c r="C53">
        <f>'Task 13s'!$K$4</f>
        <v>58000</v>
      </c>
      <c r="D53" t="s">
        <v>19</v>
      </c>
      <c r="E53">
        <f>'Task 13s'!K8</f>
        <v>27</v>
      </c>
      <c r="F53" t="s">
        <v>20</v>
      </c>
      <c r="G53">
        <f>'Task 13s'!K12</f>
        <v>12</v>
      </c>
    </row>
    <row r="54" spans="1:9" x14ac:dyDescent="0.4">
      <c r="A54" t="s">
        <v>26</v>
      </c>
      <c r="B54" t="s">
        <v>24</v>
      </c>
      <c r="C54">
        <v>0</v>
      </c>
      <c r="D54" t="s">
        <v>19</v>
      </c>
      <c r="E54">
        <v>0</v>
      </c>
      <c r="F54" t="s">
        <v>20</v>
      </c>
      <c r="G54">
        <v>0</v>
      </c>
    </row>
    <row r="55" spans="1:9" x14ac:dyDescent="0.4">
      <c r="A55" t="s">
        <v>27</v>
      </c>
      <c r="C55" t="b">
        <f>EXACT(C53,C54)</f>
        <v>0</v>
      </c>
      <c r="E55" t="b">
        <f>EXACT(E53,E54)</f>
        <v>0</v>
      </c>
      <c r="G55" t="b">
        <f>EXACT(G53,G54)</f>
        <v>0</v>
      </c>
      <c r="I55">
        <f>SUM(C55+E55+G55)</f>
        <v>0</v>
      </c>
    </row>
    <row r="57" spans="1:9" x14ac:dyDescent="0.4">
      <c r="A57" t="s">
        <v>93</v>
      </c>
    </row>
    <row r="58" spans="1:9" x14ac:dyDescent="0.4">
      <c r="A58" t="s">
        <v>25</v>
      </c>
      <c r="B58" t="s">
        <v>18</v>
      </c>
      <c r="C58">
        <f>'Task 14s'!$K$4</f>
        <v>0</v>
      </c>
      <c r="D58" t="s">
        <v>19</v>
      </c>
      <c r="E58">
        <f>'Task 14s'!K8</f>
        <v>9</v>
      </c>
      <c r="F58" t="s">
        <v>20</v>
      </c>
      <c r="G58">
        <f>'Task 14s'!K12</f>
        <v>0</v>
      </c>
    </row>
    <row r="59" spans="1:9" x14ac:dyDescent="0.4">
      <c r="A59" t="s">
        <v>26</v>
      </c>
      <c r="B59" t="s">
        <v>24</v>
      </c>
      <c r="C59">
        <v>0</v>
      </c>
      <c r="D59" t="s">
        <v>19</v>
      </c>
      <c r="E59">
        <v>0</v>
      </c>
      <c r="F59" t="s">
        <v>20</v>
      </c>
      <c r="G59">
        <v>0</v>
      </c>
    </row>
    <row r="60" spans="1:9" x14ac:dyDescent="0.4">
      <c r="A60" t="s">
        <v>27</v>
      </c>
      <c r="C60" t="b">
        <f>EXACT(C58,C59)</f>
        <v>1</v>
      </c>
      <c r="E60" t="b">
        <f>EXACT(E58,E59)</f>
        <v>0</v>
      </c>
      <c r="G60" t="b">
        <f>EXACT(G58,G59)</f>
        <v>1</v>
      </c>
      <c r="I60">
        <f>SUM(C60+E60+G60)</f>
        <v>2</v>
      </c>
    </row>
    <row r="62" spans="1:9" x14ac:dyDescent="0.4">
      <c r="A62" t="s">
        <v>94</v>
      </c>
    </row>
    <row r="63" spans="1:9" x14ac:dyDescent="0.4">
      <c r="A63" t="s">
        <v>25</v>
      </c>
      <c r="B63" t="s">
        <v>18</v>
      </c>
      <c r="C63">
        <f>'Task 11s'!$K$4</f>
        <v>0</v>
      </c>
      <c r="D63" t="s">
        <v>19</v>
      </c>
      <c r="E63">
        <f>'Task 11s'!K8</f>
        <v>9</v>
      </c>
      <c r="F63" t="s">
        <v>20</v>
      </c>
      <c r="G63">
        <f>'Task 11s'!K12</f>
        <v>0</v>
      </c>
    </row>
    <row r="64" spans="1:9" x14ac:dyDescent="0.4">
      <c r="A64" t="s">
        <v>26</v>
      </c>
      <c r="B64" t="s">
        <v>24</v>
      </c>
      <c r="C64">
        <v>0</v>
      </c>
      <c r="D64" t="s">
        <v>19</v>
      </c>
      <c r="E64">
        <v>0</v>
      </c>
      <c r="F64" t="s">
        <v>20</v>
      </c>
      <c r="G64">
        <v>0</v>
      </c>
    </row>
    <row r="65" spans="1:9" x14ac:dyDescent="0.4">
      <c r="A65" t="s">
        <v>27</v>
      </c>
      <c r="C65" t="b">
        <f>EXACT(C63,C64)</f>
        <v>1</v>
      </c>
      <c r="E65" t="b">
        <f>EXACT(E63,E64)</f>
        <v>0</v>
      </c>
      <c r="G65" t="b">
        <f>EXACT(G63,G64)</f>
        <v>1</v>
      </c>
      <c r="I65">
        <f>SUM(C65+E65+G65)</f>
        <v>2</v>
      </c>
    </row>
    <row r="67" spans="1:9" x14ac:dyDescent="0.4">
      <c r="A67" t="s">
        <v>95</v>
      </c>
    </row>
    <row r="68" spans="1:9" x14ac:dyDescent="0.4">
      <c r="A68" t="s">
        <v>25</v>
      </c>
      <c r="B68" t="s">
        <v>18</v>
      </c>
      <c r="C68">
        <f>'Task 12s'!$K$4</f>
        <v>46901</v>
      </c>
      <c r="D68" t="s">
        <v>19</v>
      </c>
      <c r="E68">
        <f>'Task 12s'!K8</f>
        <v>18</v>
      </c>
      <c r="F68" t="s">
        <v>20</v>
      </c>
      <c r="G68" t="str">
        <f>'Task 12s'!K12</f>
        <v>markus</v>
      </c>
    </row>
    <row r="69" spans="1:9" x14ac:dyDescent="0.4">
      <c r="A69" t="s">
        <v>26</v>
      </c>
      <c r="B69" t="s">
        <v>24</v>
      </c>
      <c r="C69">
        <v>0</v>
      </c>
      <c r="D69" t="s">
        <v>19</v>
      </c>
      <c r="E69">
        <v>0</v>
      </c>
      <c r="F69" t="s">
        <v>20</v>
      </c>
      <c r="G69">
        <v>0</v>
      </c>
    </row>
    <row r="70" spans="1:9" x14ac:dyDescent="0.4">
      <c r="A70" t="s">
        <v>27</v>
      </c>
      <c r="C70" t="b">
        <f>EXACT(C68,C69)</f>
        <v>0</v>
      </c>
      <c r="E70" t="b">
        <f>EXACT(E68,E69)</f>
        <v>0</v>
      </c>
      <c r="G70" t="b">
        <f>EXACT(G68,G69)</f>
        <v>0</v>
      </c>
      <c r="I70">
        <f>SUM(C70+E70+G70)</f>
        <v>0</v>
      </c>
    </row>
    <row r="72" spans="1:9" x14ac:dyDescent="0.4">
      <c r="A72" t="s">
        <v>96</v>
      </c>
    </row>
    <row r="73" spans="1:9" x14ac:dyDescent="0.4">
      <c r="A73" t="s">
        <v>25</v>
      </c>
      <c r="B73" t="s">
        <v>18</v>
      </c>
      <c r="C73">
        <f>'Task 18s'!$K$4</f>
        <v>0</v>
      </c>
      <c r="D73" t="s">
        <v>19</v>
      </c>
      <c r="E73">
        <f>'Task 18s'!K8</f>
        <v>20</v>
      </c>
      <c r="F73" t="s">
        <v>20</v>
      </c>
      <c r="G73">
        <f>'Task 18s'!K12</f>
        <v>0</v>
      </c>
    </row>
    <row r="74" spans="1:9" x14ac:dyDescent="0.4">
      <c r="A74" t="s">
        <v>26</v>
      </c>
      <c r="B74" t="s">
        <v>24</v>
      </c>
      <c r="C74">
        <v>0</v>
      </c>
      <c r="D74" t="s">
        <v>19</v>
      </c>
      <c r="E74">
        <v>0</v>
      </c>
      <c r="F74" t="s">
        <v>20</v>
      </c>
      <c r="G74">
        <v>0</v>
      </c>
    </row>
    <row r="75" spans="1:9" x14ac:dyDescent="0.4">
      <c r="A75" t="s">
        <v>27</v>
      </c>
      <c r="C75" t="b">
        <f>EXACT(C73,C74)</f>
        <v>1</v>
      </c>
      <c r="E75" t="b">
        <f>EXACT(E73,E74)</f>
        <v>0</v>
      </c>
      <c r="G75" t="b">
        <f>EXACT(G73,G74)</f>
        <v>1</v>
      </c>
      <c r="I75">
        <f>SUM(C75+E75+G75)</f>
        <v>2</v>
      </c>
    </row>
    <row r="77" spans="1:9" x14ac:dyDescent="0.4">
      <c r="A77" t="s">
        <v>97</v>
      </c>
    </row>
    <row r="78" spans="1:9" x14ac:dyDescent="0.4">
      <c r="A78" t="s">
        <v>25</v>
      </c>
      <c r="B78" t="s">
        <v>18</v>
      </c>
      <c r="C78">
        <f>'Task 17s'!$K$4</f>
        <v>0</v>
      </c>
      <c r="D78" t="s">
        <v>19</v>
      </c>
      <c r="E78">
        <f>'Task 17s'!K8</f>
        <v>47</v>
      </c>
      <c r="F78" t="s">
        <v>20</v>
      </c>
      <c r="G78">
        <f>'Task 17s'!K12</f>
        <v>0</v>
      </c>
    </row>
    <row r="79" spans="1:9" x14ac:dyDescent="0.4">
      <c r="A79" t="s">
        <v>26</v>
      </c>
      <c r="B79" t="s">
        <v>24</v>
      </c>
      <c r="C79">
        <v>0</v>
      </c>
      <c r="D79" t="s">
        <v>19</v>
      </c>
      <c r="E79">
        <v>0</v>
      </c>
      <c r="F79" t="s">
        <v>20</v>
      </c>
      <c r="G79">
        <v>0</v>
      </c>
    </row>
    <row r="80" spans="1:9" x14ac:dyDescent="0.4">
      <c r="A80" t="s">
        <v>27</v>
      </c>
      <c r="C80" t="b">
        <f>EXACT(C78,C79)</f>
        <v>1</v>
      </c>
      <c r="E80" t="b">
        <f>EXACT(E78,E79)</f>
        <v>0</v>
      </c>
      <c r="G80" t="b">
        <f>EXACT(G78,G79)</f>
        <v>1</v>
      </c>
      <c r="I80">
        <f>SUM(C80+E80+G80)</f>
        <v>2</v>
      </c>
    </row>
    <row r="82" spans="1:9" x14ac:dyDescent="0.4">
      <c r="A82" t="s">
        <v>98</v>
      </c>
    </row>
    <row r="83" spans="1:9" x14ac:dyDescent="0.4">
      <c r="A83" t="s">
        <v>25</v>
      </c>
      <c r="B83" t="s">
        <v>18</v>
      </c>
      <c r="C83">
        <f>'Task 16s'!$K$4</f>
        <v>0</v>
      </c>
      <c r="D83" t="s">
        <v>19</v>
      </c>
      <c r="E83">
        <f>'Task 16s'!K8</f>
        <v>107</v>
      </c>
      <c r="F83" t="s">
        <v>20</v>
      </c>
      <c r="G83">
        <f>'Task 16s'!K12</f>
        <v>0</v>
      </c>
    </row>
    <row r="84" spans="1:9" x14ac:dyDescent="0.4">
      <c r="A84" t="s">
        <v>26</v>
      </c>
      <c r="B84" t="s">
        <v>24</v>
      </c>
      <c r="C84">
        <v>0</v>
      </c>
      <c r="D84" t="s">
        <v>19</v>
      </c>
      <c r="E84">
        <v>0</v>
      </c>
      <c r="F84" t="s">
        <v>20</v>
      </c>
      <c r="G84">
        <v>0</v>
      </c>
    </row>
    <row r="85" spans="1:9" x14ac:dyDescent="0.4">
      <c r="A85" t="s">
        <v>27</v>
      </c>
      <c r="C85" t="b">
        <f>EXACT(C83,C84)</f>
        <v>1</v>
      </c>
      <c r="E85" t="b">
        <f>EXACT(E83,E84)</f>
        <v>0</v>
      </c>
      <c r="G85" t="b">
        <f>EXACT(G83,G84)</f>
        <v>1</v>
      </c>
      <c r="I85">
        <f>SUM(C85+E85+G85)</f>
        <v>2</v>
      </c>
    </row>
    <row r="87" spans="1:9" x14ac:dyDescent="0.4">
      <c r="A87" t="s">
        <v>99</v>
      </c>
    </row>
    <row r="88" spans="1:9" x14ac:dyDescent="0.4">
      <c r="A88" t="s">
        <v>25</v>
      </c>
      <c r="B88" t="s">
        <v>18</v>
      </c>
      <c r="C88">
        <f xml:space="preserve"> 'Task 15s'!$K$4</f>
        <v>0</v>
      </c>
      <c r="D88" t="s">
        <v>19</v>
      </c>
      <c r="E88">
        <f>'Task 15s'!K8</f>
        <v>5</v>
      </c>
      <c r="F88" t="s">
        <v>20</v>
      </c>
      <c r="G88">
        <f>'Task 15s'!K12</f>
        <v>0</v>
      </c>
    </row>
    <row r="89" spans="1:9" x14ac:dyDescent="0.4">
      <c r="A89" t="s">
        <v>26</v>
      </c>
      <c r="B89" t="s">
        <v>24</v>
      </c>
      <c r="C89">
        <v>0</v>
      </c>
      <c r="D89" t="s">
        <v>19</v>
      </c>
      <c r="E89">
        <v>0</v>
      </c>
      <c r="F89" t="s">
        <v>20</v>
      </c>
      <c r="G89">
        <v>0</v>
      </c>
    </row>
    <row r="90" spans="1:9" x14ac:dyDescent="0.4">
      <c r="A90" t="s">
        <v>27</v>
      </c>
      <c r="C90" t="b">
        <f>EXACT(C88,C89)</f>
        <v>1</v>
      </c>
      <c r="E90" t="b">
        <f>EXACT(E88,E89)</f>
        <v>0</v>
      </c>
      <c r="G90" t="b">
        <f>EXACT(G88,G89)</f>
        <v>1</v>
      </c>
      <c r="I90">
        <f>SUM(C90+E90+G90)</f>
        <v>2</v>
      </c>
    </row>
  </sheetData>
  <sheetProtection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3726F-3CA2-4614-946D-F53CC750EB4C}">
  <dimension ref="A1:Q22"/>
  <sheetViews>
    <sheetView tabSelected="1" topLeftCell="A2" workbookViewId="0">
      <selection activeCell="M12" sqref="M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36</v>
      </c>
      <c r="G1" s="1"/>
      <c r="H1" s="1" t="s">
        <v>28</v>
      </c>
      <c r="I1" s="1"/>
      <c r="J1" t="s">
        <v>4</v>
      </c>
      <c r="P1" s="3" t="s">
        <v>16</v>
      </c>
      <c r="Q1" s="3"/>
    </row>
    <row r="2" spans="1:17" x14ac:dyDescent="0.4">
      <c r="A2" s="3" t="s">
        <v>33</v>
      </c>
      <c r="B2" s="3"/>
      <c r="C2" s="3"/>
      <c r="D2" s="3"/>
      <c r="E2" s="3"/>
      <c r="F2" s="3"/>
      <c r="G2" s="3"/>
      <c r="H2" s="3"/>
      <c r="I2" s="1"/>
      <c r="P2" s="3"/>
      <c r="Q2" s="3"/>
    </row>
    <row r="3" spans="1:17" ht="15" thickBot="1" x14ac:dyDescent="0.45">
      <c r="A3" s="3"/>
      <c r="B3" s="3"/>
      <c r="C3" s="3"/>
      <c r="D3" s="3"/>
      <c r="E3" s="3"/>
      <c r="F3" s="3"/>
      <c r="G3" s="3"/>
      <c r="H3" s="3"/>
      <c r="I3" s="1"/>
      <c r="J3" t="s">
        <v>34</v>
      </c>
    </row>
    <row r="4" spans="1:17" ht="15" thickBot="1" x14ac:dyDescent="0.45">
      <c r="A4" s="3"/>
      <c r="B4" s="3"/>
      <c r="C4" s="3"/>
      <c r="D4" s="3"/>
      <c r="E4" s="3"/>
      <c r="F4" s="3"/>
      <c r="G4" s="3"/>
      <c r="H4" s="3"/>
      <c r="I4" s="1"/>
      <c r="J4" t="s">
        <v>5</v>
      </c>
      <c r="K4" s="2">
        <v>39</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54</v>
      </c>
      <c r="L8">
        <v>54</v>
      </c>
      <c r="M8" t="s">
        <v>185</v>
      </c>
    </row>
    <row r="9" spans="1:17" x14ac:dyDescent="0.4">
      <c r="A9" s="3"/>
      <c r="B9" s="3"/>
      <c r="C9" s="3"/>
      <c r="D9" s="3"/>
      <c r="E9" s="3"/>
      <c r="F9" s="3"/>
      <c r="G9" s="3"/>
      <c r="H9" s="3"/>
    </row>
    <row r="11" spans="1:17" ht="15" thickBot="1" x14ac:dyDescent="0.45">
      <c r="J11" t="s">
        <v>35</v>
      </c>
    </row>
    <row r="12" spans="1:17" ht="15" thickBot="1" x14ac:dyDescent="0.45">
      <c r="A12" t="s">
        <v>7</v>
      </c>
      <c r="J12" t="s">
        <v>5</v>
      </c>
      <c r="K12" s="2">
        <v>25</v>
      </c>
      <c r="M12" t="s">
        <v>186</v>
      </c>
    </row>
    <row r="13" spans="1:17" x14ac:dyDescent="0.4">
      <c r="A13" s="3" t="s">
        <v>32</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111</v>
      </c>
    </row>
    <row r="17" spans="10:10" x14ac:dyDescent="0.4">
      <c r="J17" t="s">
        <v>112</v>
      </c>
    </row>
    <row r="18" spans="10:10" x14ac:dyDescent="0.4">
      <c r="J18" t="s">
        <v>113</v>
      </c>
    </row>
    <row r="19" spans="10:10" x14ac:dyDescent="0.4">
      <c r="J19" t="s">
        <v>114</v>
      </c>
    </row>
    <row r="20" spans="10:10" x14ac:dyDescent="0.4">
      <c r="J20" t="s">
        <v>115</v>
      </c>
    </row>
    <row r="21" spans="10:10" x14ac:dyDescent="0.4">
      <c r="J21" t="s">
        <v>116</v>
      </c>
    </row>
    <row r="22" spans="10:10" x14ac:dyDescent="0.4">
      <c r="J22" t="s">
        <v>117</v>
      </c>
    </row>
  </sheetData>
  <mergeCells count="3">
    <mergeCell ref="P1:Q2"/>
    <mergeCell ref="A2:H9"/>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5F60-57C6-45F2-8FF3-099FEA86EEC7}">
  <dimension ref="A1:Q22"/>
  <sheetViews>
    <sheetView topLeftCell="A2" workbookViewId="0">
      <selection activeCell="K12" sqref="K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23</v>
      </c>
      <c r="G1" s="1"/>
      <c r="H1" s="1" t="s">
        <v>28</v>
      </c>
      <c r="I1" s="1"/>
      <c r="J1" t="s">
        <v>4</v>
      </c>
      <c r="P1" s="3" t="s">
        <v>16</v>
      </c>
      <c r="Q1" s="3"/>
    </row>
    <row r="2" spans="1:17" x14ac:dyDescent="0.4">
      <c r="A2" s="3" t="s">
        <v>62</v>
      </c>
      <c r="B2" s="3"/>
      <c r="C2" s="3"/>
      <c r="D2" s="3"/>
      <c r="E2" s="3"/>
      <c r="F2" s="3"/>
      <c r="G2" s="3"/>
      <c r="H2" s="3"/>
      <c r="I2" s="1"/>
      <c r="P2" s="3"/>
      <c r="Q2" s="3"/>
    </row>
    <row r="3" spans="1:17" ht="15" thickBot="1" x14ac:dyDescent="0.45">
      <c r="A3" s="3"/>
      <c r="B3" s="3"/>
      <c r="C3" s="3"/>
      <c r="D3" s="3"/>
      <c r="E3" s="3"/>
      <c r="F3" s="3"/>
      <c r="G3" s="3"/>
      <c r="H3" s="3"/>
      <c r="I3" s="1"/>
      <c r="J3" t="s">
        <v>63</v>
      </c>
    </row>
    <row r="4" spans="1:17" ht="15" thickBot="1" x14ac:dyDescent="0.45">
      <c r="A4" s="3"/>
      <c r="B4" s="3"/>
      <c r="C4" s="3"/>
      <c r="D4" s="3"/>
      <c r="E4" s="3"/>
      <c r="F4" s="3"/>
      <c r="G4" s="3"/>
      <c r="H4" s="3"/>
      <c r="I4" s="1"/>
      <c r="J4" t="s">
        <v>5</v>
      </c>
      <c r="K4" s="2">
        <v>58000</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27</v>
      </c>
      <c r="L8">
        <v>27</v>
      </c>
    </row>
    <row r="9" spans="1:17" x14ac:dyDescent="0.4">
      <c r="A9" s="3"/>
      <c r="B9" s="3"/>
      <c r="C9" s="3"/>
      <c r="D9" s="3"/>
      <c r="E9" s="3"/>
      <c r="F9" s="3"/>
      <c r="G9" s="3"/>
      <c r="H9" s="3"/>
    </row>
    <row r="11" spans="1:17" ht="15" thickBot="1" x14ac:dyDescent="0.45">
      <c r="J11" t="s">
        <v>64</v>
      </c>
    </row>
    <row r="12" spans="1:17" ht="15" thickBot="1" x14ac:dyDescent="0.45">
      <c r="J12" t="s">
        <v>5</v>
      </c>
      <c r="K12" s="2">
        <v>12</v>
      </c>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179</v>
      </c>
    </row>
    <row r="17" spans="10:10" x14ac:dyDescent="0.4">
      <c r="J17" t="s">
        <v>132</v>
      </c>
    </row>
    <row r="18" spans="10:10" x14ac:dyDescent="0.4">
      <c r="J18" t="s">
        <v>180</v>
      </c>
    </row>
    <row r="19" spans="10:10" x14ac:dyDescent="0.4">
      <c r="J19" t="s">
        <v>181</v>
      </c>
    </row>
    <row r="20" spans="10:10" x14ac:dyDescent="0.4">
      <c r="J20" t="s">
        <v>184</v>
      </c>
    </row>
    <row r="21" spans="10:10" x14ac:dyDescent="0.4">
      <c r="J21" t="s">
        <v>182</v>
      </c>
    </row>
    <row r="22" spans="10:10" x14ac:dyDescent="0.4">
      <c r="J22" t="s">
        <v>183</v>
      </c>
    </row>
  </sheetData>
  <mergeCells count="3">
    <mergeCell ref="P1:Q2"/>
    <mergeCell ref="A2:H9"/>
    <mergeCell ref="A13:G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48F7-8FD3-4BE8-BCA9-323C5D4332B2}">
  <dimension ref="A1:Q20"/>
  <sheetViews>
    <sheetView topLeftCell="A2" zoomScale="104" workbookViewId="0">
      <selection activeCell="K23" sqref="K23"/>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23</v>
      </c>
      <c r="G1" s="1"/>
      <c r="H1" s="1" t="s">
        <v>28</v>
      </c>
      <c r="I1" s="1"/>
      <c r="J1" t="s">
        <v>4</v>
      </c>
      <c r="P1" s="3" t="s">
        <v>16</v>
      </c>
      <c r="Q1" s="3"/>
    </row>
    <row r="2" spans="1:17" x14ac:dyDescent="0.4">
      <c r="A2" s="3" t="s">
        <v>29</v>
      </c>
      <c r="B2" s="3"/>
      <c r="C2" s="3"/>
      <c r="D2" s="3"/>
      <c r="E2" s="3"/>
      <c r="F2" s="3"/>
      <c r="G2" s="3"/>
      <c r="H2" s="3"/>
      <c r="I2" s="1"/>
      <c r="P2" s="3"/>
      <c r="Q2" s="3"/>
    </row>
    <row r="3" spans="1:17" ht="15" thickBot="1" x14ac:dyDescent="0.45">
      <c r="A3" s="3"/>
      <c r="B3" s="3"/>
      <c r="C3" s="3"/>
      <c r="D3" s="3"/>
      <c r="E3" s="3"/>
      <c r="F3" s="3"/>
      <c r="G3" s="3"/>
      <c r="H3" s="3"/>
      <c r="I3" s="1"/>
      <c r="J3" t="s">
        <v>12</v>
      </c>
    </row>
    <row r="4" spans="1:17" ht="15" thickBot="1" x14ac:dyDescent="0.45">
      <c r="A4" s="3"/>
      <c r="B4" s="3"/>
      <c r="C4" s="3"/>
      <c r="D4" s="3"/>
      <c r="E4" s="3"/>
      <c r="F4" s="3"/>
      <c r="G4" s="3"/>
      <c r="H4" s="3"/>
      <c r="I4" s="1"/>
      <c r="J4" t="s">
        <v>5</v>
      </c>
      <c r="K4" s="2">
        <v>275</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49</v>
      </c>
      <c r="L8">
        <v>49</v>
      </c>
    </row>
    <row r="9" spans="1:17" x14ac:dyDescent="0.4">
      <c r="A9" s="3"/>
      <c r="B9" s="3"/>
      <c r="C9" s="3"/>
      <c r="D9" s="3"/>
      <c r="E9" s="3"/>
      <c r="F9" s="3"/>
      <c r="G9" s="3"/>
      <c r="H9" s="3"/>
    </row>
    <row r="11" spans="1:17" ht="15" thickBot="1" x14ac:dyDescent="0.45">
      <c r="J11" t="s">
        <v>30</v>
      </c>
    </row>
    <row r="12" spans="1:17" ht="15" thickBot="1" x14ac:dyDescent="0.45">
      <c r="A12" t="s">
        <v>7</v>
      </c>
      <c r="J12" t="s">
        <v>5</v>
      </c>
      <c r="K12" s="2">
        <v>2245</v>
      </c>
    </row>
    <row r="13" spans="1:17" x14ac:dyDescent="0.4">
      <c r="A13" s="3" t="s">
        <v>22</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118</v>
      </c>
    </row>
    <row r="17" spans="10:10" x14ac:dyDescent="0.4">
      <c r="J17" t="s">
        <v>108</v>
      </c>
    </row>
    <row r="18" spans="10:10" x14ac:dyDescent="0.4">
      <c r="J18" t="s">
        <v>120</v>
      </c>
    </row>
    <row r="19" spans="10:10" x14ac:dyDescent="0.4">
      <c r="J19" t="s">
        <v>121</v>
      </c>
    </row>
    <row r="20" spans="10:10" x14ac:dyDescent="0.4">
      <c r="J20" t="s">
        <v>119</v>
      </c>
    </row>
  </sheetData>
  <mergeCells count="3">
    <mergeCell ref="P1:Q2"/>
    <mergeCell ref="A2:H9"/>
    <mergeCell ref="A13:G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CCEB-166D-499B-A3B8-C994C7016698}">
  <dimension ref="A1:Q37"/>
  <sheetViews>
    <sheetView workbookViewId="0">
      <selection activeCell="L12" sqref="L12"/>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6</v>
      </c>
      <c r="B2" s="3"/>
      <c r="C2" s="3"/>
      <c r="D2" s="3"/>
      <c r="E2" s="3"/>
      <c r="F2" s="3"/>
      <c r="G2" s="3"/>
      <c r="H2" s="3"/>
      <c r="I2" s="1"/>
      <c r="P2" s="3"/>
      <c r="Q2" s="3"/>
    </row>
    <row r="3" spans="1:17" ht="15" thickBot="1" x14ac:dyDescent="0.45">
      <c r="A3" s="3"/>
      <c r="B3" s="3"/>
      <c r="C3" s="3"/>
      <c r="D3" s="3"/>
      <c r="E3" s="3"/>
      <c r="F3" s="3"/>
      <c r="G3" s="3"/>
      <c r="H3" s="3"/>
      <c r="I3" s="1"/>
      <c r="J3" t="s">
        <v>12</v>
      </c>
    </row>
    <row r="4" spans="1:17" ht="15" thickBot="1" x14ac:dyDescent="0.45">
      <c r="A4" s="3"/>
      <c r="B4" s="3"/>
      <c r="C4" s="3"/>
      <c r="D4" s="3"/>
      <c r="E4" s="3"/>
      <c r="F4" s="3"/>
      <c r="G4" s="3"/>
      <c r="H4" s="3"/>
      <c r="I4" s="1"/>
      <c r="J4" t="s">
        <v>5</v>
      </c>
      <c r="K4" s="2">
        <v>800</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115</v>
      </c>
      <c r="L8">
        <v>115</v>
      </c>
    </row>
    <row r="9" spans="1:17" x14ac:dyDescent="0.4">
      <c r="A9" s="3"/>
      <c r="B9" s="3"/>
      <c r="C9" s="3"/>
      <c r="D9" s="3"/>
      <c r="E9" s="3"/>
      <c r="F9" s="3"/>
      <c r="G9" s="3"/>
      <c r="H9" s="3"/>
    </row>
    <row r="11" spans="1:17" ht="15" thickBot="1" x14ac:dyDescent="0.45">
      <c r="J11" t="s">
        <v>14</v>
      </c>
    </row>
    <row r="12" spans="1:17" ht="15" thickBot="1" x14ac:dyDescent="0.45">
      <c r="A12" t="s">
        <v>7</v>
      </c>
      <c r="J12" t="s">
        <v>5</v>
      </c>
      <c r="K12" s="2">
        <v>1726</v>
      </c>
    </row>
    <row r="13" spans="1:17" x14ac:dyDescent="0.4">
      <c r="A13" s="3" t="s">
        <v>8</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s="4"/>
      <c r="K16" s="4"/>
      <c r="L16" s="4"/>
      <c r="M16" s="4"/>
      <c r="N16" s="4"/>
      <c r="O16" s="4"/>
    </row>
    <row r="17" spans="2:16" x14ac:dyDescent="0.4">
      <c r="J17" s="4"/>
      <c r="K17" s="4"/>
      <c r="L17" s="4"/>
      <c r="M17" s="4"/>
      <c r="N17" s="4"/>
      <c r="O17" s="4"/>
    </row>
    <row r="18" spans="2:16" x14ac:dyDescent="0.4">
      <c r="J18" s="4"/>
      <c r="K18" s="4"/>
      <c r="L18" s="4"/>
      <c r="M18" s="4"/>
      <c r="N18" s="4"/>
      <c r="O18" s="4"/>
    </row>
    <row r="19" spans="2:16" x14ac:dyDescent="0.4">
      <c r="B19" t="s">
        <v>187</v>
      </c>
      <c r="J19" s="4"/>
      <c r="K19" s="4"/>
      <c r="L19" s="4"/>
      <c r="M19" s="4"/>
      <c r="N19" s="4"/>
      <c r="O19" s="4"/>
      <c r="P19" t="s">
        <v>191</v>
      </c>
    </row>
    <row r="20" spans="2:16" x14ac:dyDescent="0.4">
      <c r="B20" t="s">
        <v>188</v>
      </c>
      <c r="J20" s="4"/>
      <c r="K20" s="4"/>
      <c r="L20" s="4"/>
      <c r="M20" s="4"/>
      <c r="N20" s="4"/>
      <c r="O20" s="4"/>
      <c r="P20" t="s">
        <v>192</v>
      </c>
    </row>
    <row r="21" spans="2:16" x14ac:dyDescent="0.4">
      <c r="B21" t="s">
        <v>189</v>
      </c>
      <c r="J21" s="4"/>
      <c r="K21" s="4"/>
      <c r="L21" s="4"/>
      <c r="M21" s="4"/>
      <c r="N21" s="4"/>
      <c r="O21" s="4"/>
    </row>
    <row r="22" spans="2:16" x14ac:dyDescent="0.4">
      <c r="B22" t="s">
        <v>122</v>
      </c>
      <c r="J22" s="4"/>
      <c r="K22" s="4"/>
      <c r="L22" s="4"/>
      <c r="M22" s="4"/>
      <c r="N22" s="4"/>
      <c r="O22" s="4"/>
    </row>
    <row r="23" spans="2:16" x14ac:dyDescent="0.4">
      <c r="B23" t="s">
        <v>123</v>
      </c>
      <c r="J23" s="4"/>
      <c r="K23" s="4"/>
      <c r="L23" s="4"/>
      <c r="M23" s="4"/>
      <c r="N23" s="4"/>
      <c r="O23" s="4"/>
    </row>
    <row r="24" spans="2:16" x14ac:dyDescent="0.4">
      <c r="B24" t="s">
        <v>124</v>
      </c>
      <c r="J24" s="4"/>
      <c r="K24" s="4"/>
      <c r="L24" s="4"/>
      <c r="M24" s="4"/>
      <c r="N24" s="4"/>
      <c r="O24" s="4"/>
    </row>
    <row r="25" spans="2:16" x14ac:dyDescent="0.4">
      <c r="B25" t="s">
        <v>125</v>
      </c>
      <c r="J25" s="4"/>
      <c r="K25" s="4"/>
      <c r="L25" s="4"/>
      <c r="M25" s="4"/>
      <c r="N25" s="4"/>
      <c r="O25" s="4"/>
    </row>
    <row r="26" spans="2:16" x14ac:dyDescent="0.4">
      <c r="B26" t="s">
        <v>126</v>
      </c>
    </row>
    <row r="27" spans="2:16" x14ac:dyDescent="0.4">
      <c r="B27" t="s">
        <v>190</v>
      </c>
    </row>
    <row r="29" spans="2:16" x14ac:dyDescent="0.4">
      <c r="J29" t="s">
        <v>187</v>
      </c>
    </row>
    <row r="30" spans="2:16" x14ac:dyDescent="0.4">
      <c r="J30" t="s">
        <v>188</v>
      </c>
    </row>
    <row r="31" spans="2:16" x14ac:dyDescent="0.4">
      <c r="J31" t="s">
        <v>189</v>
      </c>
    </row>
    <row r="32" spans="2:16" x14ac:dyDescent="0.4">
      <c r="J32" t="s">
        <v>122</v>
      </c>
    </row>
    <row r="33" spans="10:10" x14ac:dyDescent="0.4">
      <c r="J33" t="s">
        <v>123</v>
      </c>
    </row>
    <row r="34" spans="10:10" x14ac:dyDescent="0.4">
      <c r="J34" t="s">
        <v>124</v>
      </c>
    </row>
    <row r="35" spans="10:10" x14ac:dyDescent="0.4">
      <c r="J35" t="s">
        <v>125</v>
      </c>
    </row>
    <row r="36" spans="10:10" x14ac:dyDescent="0.4">
      <c r="J36" t="s">
        <v>126</v>
      </c>
    </row>
    <row r="37" spans="10:10" x14ac:dyDescent="0.4">
      <c r="J37" t="s">
        <v>190</v>
      </c>
    </row>
  </sheetData>
  <mergeCells count="4">
    <mergeCell ref="A2:H9"/>
    <mergeCell ref="A13:G15"/>
    <mergeCell ref="P1:Q2"/>
    <mergeCell ref="J16:O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A22C-542A-4EE7-9913-8F13E48EEBC9}">
  <dimension ref="A1:Q29"/>
  <sheetViews>
    <sheetView workbookViewId="0">
      <selection activeCell="U17" sqref="U17"/>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10</v>
      </c>
      <c r="G1" s="1"/>
      <c r="H1" s="1" t="s">
        <v>28</v>
      </c>
      <c r="I1" s="1"/>
      <c r="J1" t="s">
        <v>4</v>
      </c>
      <c r="P1" s="3" t="s">
        <v>16</v>
      </c>
      <c r="Q1" s="3"/>
    </row>
    <row r="2" spans="1:17" x14ac:dyDescent="0.4">
      <c r="A2" s="3" t="s">
        <v>49</v>
      </c>
      <c r="B2" s="3"/>
      <c r="C2" s="3"/>
      <c r="D2" s="3"/>
      <c r="E2" s="3"/>
      <c r="F2" s="3"/>
      <c r="G2" s="3"/>
      <c r="H2" s="3"/>
      <c r="I2" s="1"/>
      <c r="P2" s="3"/>
      <c r="Q2" s="3"/>
    </row>
    <row r="3" spans="1:17" ht="15" thickBot="1" x14ac:dyDescent="0.45">
      <c r="A3" s="3"/>
      <c r="B3" s="3"/>
      <c r="C3" s="3"/>
      <c r="D3" s="3"/>
      <c r="E3" s="3"/>
      <c r="F3" s="3"/>
      <c r="G3" s="3"/>
      <c r="H3" s="3"/>
      <c r="I3" s="1"/>
      <c r="J3" t="s">
        <v>50</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3</v>
      </c>
      <c r="L8">
        <v>3</v>
      </c>
    </row>
    <row r="9" spans="1:17" x14ac:dyDescent="0.4">
      <c r="A9" s="3"/>
      <c r="B9" s="3"/>
      <c r="C9" s="3"/>
      <c r="D9" s="3"/>
      <c r="E9" s="3"/>
      <c r="F9" s="3"/>
      <c r="G9" s="3"/>
      <c r="H9" s="3"/>
    </row>
    <row r="11" spans="1:17" ht="15" thickBot="1" x14ac:dyDescent="0.45">
      <c r="J11" t="s">
        <v>51</v>
      </c>
    </row>
    <row r="12" spans="1:17" ht="15" thickBot="1" x14ac:dyDescent="0.45">
      <c r="A12" t="s">
        <v>7</v>
      </c>
      <c r="J12" t="s">
        <v>5</v>
      </c>
      <c r="K12" s="2"/>
    </row>
    <row r="13" spans="1:17" ht="14.5" customHeight="1" x14ac:dyDescent="0.4">
      <c r="A13" s="3" t="s">
        <v>52</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127</v>
      </c>
    </row>
    <row r="17" spans="10:10" x14ac:dyDescent="0.4">
      <c r="J17" t="s">
        <v>112</v>
      </c>
    </row>
    <row r="18" spans="10:10" x14ac:dyDescent="0.4">
      <c r="J18" t="s">
        <v>128</v>
      </c>
    </row>
    <row r="19" spans="10:10" x14ac:dyDescent="0.4">
      <c r="J19" t="s">
        <v>129</v>
      </c>
    </row>
    <row r="20" spans="10:10" x14ac:dyDescent="0.4">
      <c r="J20" t="s">
        <v>130</v>
      </c>
    </row>
    <row r="21" spans="10:10" x14ac:dyDescent="0.4">
      <c r="J21" t="s">
        <v>131</v>
      </c>
    </row>
    <row r="22" spans="10:10" x14ac:dyDescent="0.4">
      <c r="J22" t="s">
        <v>132</v>
      </c>
    </row>
    <row r="23" spans="10:10" x14ac:dyDescent="0.4">
      <c r="J23" t="s">
        <v>128</v>
      </c>
    </row>
    <row r="24" spans="10:10" x14ac:dyDescent="0.4">
      <c r="J24" t="s">
        <v>129</v>
      </c>
    </row>
    <row r="25" spans="10:10" x14ac:dyDescent="0.4">
      <c r="J25" t="s">
        <v>133</v>
      </c>
    </row>
    <row r="26" spans="10:10" x14ac:dyDescent="0.4">
      <c r="J26" t="s">
        <v>132</v>
      </c>
    </row>
    <row r="27" spans="10:10" x14ac:dyDescent="0.4">
      <c r="J27" t="s">
        <v>128</v>
      </c>
    </row>
    <row r="28" spans="10:10" x14ac:dyDescent="0.4">
      <c r="J28" t="s">
        <v>129</v>
      </c>
    </row>
    <row r="29" spans="10:10" x14ac:dyDescent="0.4">
      <c r="J29" t="s">
        <v>134</v>
      </c>
    </row>
  </sheetData>
  <mergeCells count="3">
    <mergeCell ref="P1:Q2"/>
    <mergeCell ref="A2:H9"/>
    <mergeCell ref="A13:G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4753-6D25-4BFD-9D76-53AD4E3111C0}">
  <dimension ref="A1:Q24"/>
  <sheetViews>
    <sheetView workbookViewId="0">
      <selection activeCell="K4" sqref="K4"/>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36</v>
      </c>
      <c r="G1" s="1"/>
      <c r="H1" s="1" t="s">
        <v>28</v>
      </c>
      <c r="I1" s="1"/>
      <c r="J1" t="s">
        <v>4</v>
      </c>
      <c r="P1" s="3" t="s">
        <v>16</v>
      </c>
      <c r="Q1" s="3"/>
    </row>
    <row r="2" spans="1:17" x14ac:dyDescent="0.4">
      <c r="A2" s="3" t="s">
        <v>57</v>
      </c>
      <c r="B2" s="3"/>
      <c r="C2" s="3"/>
      <c r="D2" s="3"/>
      <c r="E2" s="3"/>
      <c r="F2" s="3"/>
      <c r="G2" s="3"/>
      <c r="H2" s="3"/>
      <c r="I2" s="1"/>
      <c r="P2" s="3"/>
      <c r="Q2" s="3"/>
    </row>
    <row r="3" spans="1:17" ht="15" thickBot="1" x14ac:dyDescent="0.45">
      <c r="A3" s="3"/>
      <c r="B3" s="3"/>
      <c r="C3" s="3"/>
      <c r="D3" s="3"/>
      <c r="E3" s="3"/>
      <c r="F3" s="3"/>
      <c r="G3" s="3"/>
      <c r="H3" s="3"/>
      <c r="I3" s="1"/>
      <c r="J3" t="s">
        <v>56</v>
      </c>
    </row>
    <row r="4" spans="1:17" ht="15" thickBot="1" x14ac:dyDescent="0.45">
      <c r="A4" s="3"/>
      <c r="B4" s="3"/>
      <c r="C4" s="3"/>
      <c r="D4" s="3"/>
      <c r="E4" s="3"/>
      <c r="F4" s="3"/>
      <c r="G4" s="3"/>
      <c r="H4" s="3"/>
      <c r="I4" s="1"/>
      <c r="J4" t="s">
        <v>5</v>
      </c>
      <c r="K4" s="2">
        <v>10150</v>
      </c>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1</v>
      </c>
      <c r="L8">
        <v>1</v>
      </c>
    </row>
    <row r="9" spans="1:17" x14ac:dyDescent="0.4">
      <c r="A9" s="3"/>
      <c r="B9" s="3"/>
      <c r="C9" s="3"/>
      <c r="D9" s="3"/>
      <c r="E9" s="3"/>
      <c r="F9" s="3"/>
      <c r="G9" s="3"/>
      <c r="H9" s="3"/>
    </row>
    <row r="11" spans="1:17" ht="15" thickBot="1" x14ac:dyDescent="0.45">
      <c r="J11" t="s">
        <v>60</v>
      </c>
    </row>
    <row r="12" spans="1:17" ht="15" thickBot="1" x14ac:dyDescent="0.45">
      <c r="J12" t="s">
        <v>5</v>
      </c>
      <c r="K12" s="2">
        <v>2</v>
      </c>
    </row>
    <row r="13" spans="1:17" ht="14.5" customHeight="1" x14ac:dyDescent="0.4">
      <c r="A13" s="3"/>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row r="16" spans="1:17" x14ac:dyDescent="0.4">
      <c r="J16" t="s">
        <v>135</v>
      </c>
    </row>
    <row r="17" spans="10:10" x14ac:dyDescent="0.4">
      <c r="J17" t="s">
        <v>136</v>
      </c>
    </row>
    <row r="18" spans="10:10" x14ac:dyDescent="0.4">
      <c r="J18" t="s">
        <v>137</v>
      </c>
    </row>
    <row r="19" spans="10:10" x14ac:dyDescent="0.4">
      <c r="J19" t="s">
        <v>138</v>
      </c>
    </row>
    <row r="20" spans="10:10" x14ac:dyDescent="0.4">
      <c r="J20" t="s">
        <v>139</v>
      </c>
    </row>
    <row r="21" spans="10:10" x14ac:dyDescent="0.4">
      <c r="J21" t="s">
        <v>140</v>
      </c>
    </row>
    <row r="22" spans="10:10" x14ac:dyDescent="0.4">
      <c r="J22" t="s">
        <v>141</v>
      </c>
    </row>
    <row r="23" spans="10:10" x14ac:dyDescent="0.4">
      <c r="J23" t="s">
        <v>142</v>
      </c>
    </row>
    <row r="24" spans="10:10" x14ac:dyDescent="0.4">
      <c r="J24" t="s">
        <v>143</v>
      </c>
    </row>
  </sheetData>
  <mergeCells count="3">
    <mergeCell ref="P1:Q2"/>
    <mergeCell ref="A2:H9"/>
    <mergeCell ref="A13:G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1263-DCF1-4E1F-94DE-FF072E0226F7}">
  <dimension ref="A1:Q15"/>
  <sheetViews>
    <sheetView workbookViewId="0">
      <selection activeCell="A2" sqref="A2:H9"/>
    </sheetView>
  </sheetViews>
  <sheetFormatPr defaultRowHeight="14.6" x14ac:dyDescent="0.4"/>
  <cols>
    <col min="5" max="5" width="17.921875" customWidth="1"/>
    <col min="11" max="11" width="10.4609375" customWidth="1"/>
  </cols>
  <sheetData>
    <row r="1" spans="1:17" ht="14.5" customHeight="1" x14ac:dyDescent="0.4">
      <c r="A1" s="1" t="s">
        <v>11</v>
      </c>
      <c r="B1" s="1"/>
      <c r="C1" s="1"/>
      <c r="D1" s="1"/>
      <c r="E1" s="1" t="s">
        <v>9</v>
      </c>
      <c r="F1" s="1" t="s">
        <v>23</v>
      </c>
      <c r="G1" s="1"/>
      <c r="H1" s="1" t="s">
        <v>28</v>
      </c>
      <c r="I1" s="1"/>
      <c r="J1" t="s">
        <v>4</v>
      </c>
      <c r="P1" s="3" t="s">
        <v>16</v>
      </c>
      <c r="Q1" s="3"/>
    </row>
    <row r="2" spans="1:17" x14ac:dyDescent="0.4">
      <c r="A2" s="3" t="s">
        <v>43</v>
      </c>
      <c r="B2" s="3"/>
      <c r="C2" s="3"/>
      <c r="D2" s="3"/>
      <c r="E2" s="3"/>
      <c r="F2" s="3"/>
      <c r="G2" s="3"/>
      <c r="H2" s="3"/>
      <c r="I2" s="1"/>
      <c r="P2" s="3"/>
      <c r="Q2" s="3"/>
    </row>
    <row r="3" spans="1:17" ht="15" thickBot="1" x14ac:dyDescent="0.45">
      <c r="A3" s="3"/>
      <c r="B3" s="3"/>
      <c r="C3" s="3"/>
      <c r="D3" s="3"/>
      <c r="E3" s="3"/>
      <c r="F3" s="3"/>
      <c r="G3" s="3"/>
      <c r="H3" s="3"/>
      <c r="I3" s="1"/>
      <c r="J3" t="s">
        <v>42</v>
      </c>
    </row>
    <row r="4" spans="1:17" ht="15" thickBot="1" x14ac:dyDescent="0.45">
      <c r="A4" s="3"/>
      <c r="B4" s="3"/>
      <c r="C4" s="3"/>
      <c r="D4" s="3"/>
      <c r="E4" s="3"/>
      <c r="F4" s="3"/>
      <c r="G4" s="3"/>
      <c r="H4" s="3"/>
      <c r="I4" s="1"/>
      <c r="J4" t="s">
        <v>5</v>
      </c>
      <c r="K4" s="2"/>
    </row>
    <row r="5" spans="1:17" x14ac:dyDescent="0.4">
      <c r="A5" s="3"/>
      <c r="B5" s="3"/>
      <c r="C5" s="3"/>
      <c r="D5" s="3"/>
      <c r="E5" s="3"/>
      <c r="F5" s="3"/>
      <c r="G5" s="3"/>
      <c r="H5" s="3"/>
      <c r="I5" s="1"/>
    </row>
    <row r="6" spans="1:17" x14ac:dyDescent="0.4">
      <c r="A6" s="3"/>
      <c r="B6" s="3"/>
      <c r="C6" s="3"/>
      <c r="D6" s="3"/>
      <c r="E6" s="3"/>
      <c r="F6" s="3"/>
      <c r="G6" s="3"/>
      <c r="H6" s="3"/>
      <c r="I6" s="1"/>
    </row>
    <row r="7" spans="1:17" ht="15" thickBot="1" x14ac:dyDescent="0.45">
      <c r="A7" s="3"/>
      <c r="B7" s="3"/>
      <c r="C7" s="3"/>
      <c r="D7" s="3"/>
      <c r="E7" s="3"/>
      <c r="F7" s="3"/>
      <c r="G7" s="3"/>
      <c r="H7" s="3"/>
      <c r="I7" s="1"/>
      <c r="J7" t="s">
        <v>13</v>
      </c>
    </row>
    <row r="8" spans="1:17" ht="15" thickBot="1" x14ac:dyDescent="0.45">
      <c r="A8" s="3"/>
      <c r="B8" s="3"/>
      <c r="C8" s="3"/>
      <c r="D8" s="3"/>
      <c r="E8" s="3"/>
      <c r="F8" s="3"/>
      <c r="G8" s="3"/>
      <c r="H8" s="3"/>
      <c r="J8" t="s">
        <v>5</v>
      </c>
      <c r="K8" s="2">
        <v>4</v>
      </c>
      <c r="L8">
        <v>4</v>
      </c>
    </row>
    <row r="9" spans="1:17" x14ac:dyDescent="0.4">
      <c r="A9" s="3"/>
      <c r="B9" s="3"/>
      <c r="C9" s="3"/>
      <c r="D9" s="3"/>
      <c r="E9" s="3"/>
      <c r="F9" s="3"/>
      <c r="G9" s="3"/>
      <c r="H9" s="3"/>
    </row>
    <row r="11" spans="1:17" ht="15" thickBot="1" x14ac:dyDescent="0.45">
      <c r="J11" t="s">
        <v>44</v>
      </c>
    </row>
    <row r="12" spans="1:17" ht="15" thickBot="1" x14ac:dyDescent="0.45">
      <c r="A12" t="s">
        <v>7</v>
      </c>
      <c r="J12" t="s">
        <v>5</v>
      </c>
      <c r="K12" s="2"/>
    </row>
    <row r="13" spans="1:17" x14ac:dyDescent="0.4">
      <c r="A13" s="3" t="s">
        <v>41</v>
      </c>
      <c r="B13" s="3"/>
      <c r="C13" s="3"/>
      <c r="D13" s="3"/>
      <c r="E13" s="3"/>
      <c r="F13" s="3"/>
      <c r="G13" s="3"/>
    </row>
    <row r="14" spans="1:17" x14ac:dyDescent="0.4">
      <c r="A14" s="3"/>
      <c r="B14" s="3"/>
      <c r="C14" s="3"/>
      <c r="D14" s="3"/>
      <c r="E14" s="3"/>
      <c r="F14" s="3"/>
      <c r="G14" s="3"/>
    </row>
    <row r="15" spans="1:17" x14ac:dyDescent="0.4">
      <c r="A15" s="3"/>
      <c r="B15" s="3"/>
      <c r="C15" s="3"/>
      <c r="D15" s="3"/>
      <c r="E15" s="3"/>
      <c r="F15" s="3"/>
      <c r="G15" s="3"/>
      <c r="J15" t="s">
        <v>15</v>
      </c>
    </row>
  </sheetData>
  <mergeCells count="3">
    <mergeCell ref="P1:Q2"/>
    <mergeCell ref="A2:H9"/>
    <mergeCell ref="A13:G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60fda29-6117-4732-abf2-5259a2db9a6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84F4F963845374B8A2009A9076C815E" ma:contentTypeVersion="15" ma:contentTypeDescription="Create a new document." ma:contentTypeScope="" ma:versionID="86088eee099e6f0df333ecd07a50f194">
  <xsd:schema xmlns:xsd="http://www.w3.org/2001/XMLSchema" xmlns:xs="http://www.w3.org/2001/XMLSchema" xmlns:p="http://schemas.microsoft.com/office/2006/metadata/properties" xmlns:ns3="960fda29-6117-4732-abf2-5259a2db9a69" xmlns:ns4="de710e25-70dc-40c9-986f-c5e39c06bb97" targetNamespace="http://schemas.microsoft.com/office/2006/metadata/properties" ma:root="true" ma:fieldsID="6e24ae7b65917c15cbb2ee57639f4885" ns3:_="" ns4:_="">
    <xsd:import namespace="960fda29-6117-4732-abf2-5259a2db9a69"/>
    <xsd:import namespace="de710e25-70dc-40c9-986f-c5e39c06bb97"/>
    <xsd:element name="properties">
      <xsd:complexType>
        <xsd:sequence>
          <xsd:element name="documentManagement">
            <xsd:complexType>
              <xsd:all>
                <xsd:element ref="ns3:_activity" minOccurs="0"/>
                <xsd:element ref="ns3:MediaServiceMetadata" minOccurs="0"/>
                <xsd:element ref="ns3:MediaServiceFastMetadata" minOccurs="0"/>
                <xsd:element ref="ns3:MediaServiceDateTaken"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MediaServiceSearchProperties" minOccurs="0"/>
                <xsd:element ref="ns3:MediaLengthInSeconds"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fda29-6117-4732-abf2-5259a2db9a69"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710e25-70dc-40c9-986f-c5e39c06bb97"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7AD8F1-BA19-4C42-9EC2-E4B1F31C42DF}">
  <ds:schemaRefs>
    <ds:schemaRef ds:uri="http://schemas.microsoft.com/sharepoint/v3/contenttype/forms"/>
  </ds:schemaRefs>
</ds:datastoreItem>
</file>

<file path=customXml/itemProps2.xml><?xml version="1.0" encoding="utf-8"?>
<ds:datastoreItem xmlns:ds="http://schemas.openxmlformats.org/officeDocument/2006/customXml" ds:itemID="{9786AD79-DED8-478E-ABD6-070A86BD063B}">
  <ds:schemaRefs>
    <ds:schemaRef ds:uri="http://schemas.microsoft.com/office/2006/documentManagement/types"/>
    <ds:schemaRef ds:uri="de710e25-70dc-40c9-986f-c5e39c06bb97"/>
    <ds:schemaRef ds:uri="http://purl.org/dc/terms/"/>
    <ds:schemaRef ds:uri="http://purl.org/dc/elements/1.1/"/>
    <ds:schemaRef ds:uri="http://schemas.microsoft.com/office/2006/metadata/properties"/>
    <ds:schemaRef ds:uri="960fda29-6117-4732-abf2-5259a2db9a69"/>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4CB06A8-D919-4630-9514-AF7313423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fda29-6117-4732-abf2-5259a2db9a69"/>
    <ds:schemaRef ds:uri="de710e25-70dc-40c9-986f-c5e39c06bb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Instructions</vt:lpstr>
      <vt:lpstr>Task 1s</vt:lpstr>
      <vt:lpstr>Task 2s</vt:lpstr>
      <vt:lpstr>Task 13s</vt:lpstr>
      <vt:lpstr>Task 3s</vt:lpstr>
      <vt:lpstr>Task 4s</vt:lpstr>
      <vt:lpstr>Task 5s</vt:lpstr>
      <vt:lpstr>Task 6s</vt:lpstr>
      <vt:lpstr>Task 7s </vt:lpstr>
      <vt:lpstr>Task 8s</vt:lpstr>
      <vt:lpstr>Task 9s</vt:lpstr>
      <vt:lpstr>Task 10s</vt:lpstr>
      <vt:lpstr>Task 11s</vt:lpstr>
      <vt:lpstr>Task 12s</vt:lpstr>
      <vt:lpstr>Task 14s</vt:lpstr>
      <vt:lpstr>Task 15s</vt:lpstr>
      <vt:lpstr>Task 16s</vt:lpstr>
      <vt:lpstr>Task 18s</vt:lpstr>
      <vt:lpstr>Task 17s</vt:lpstr>
      <vt:lpstr>Grade Sheet (Not for you)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 Sajid Awan / Visiting Faculty</dc:creator>
  <cp:lastModifiedBy>Muhammad Shayan Anwar</cp:lastModifiedBy>
  <dcterms:created xsi:type="dcterms:W3CDTF">2024-12-17T04:57:13Z</dcterms:created>
  <dcterms:modified xsi:type="dcterms:W3CDTF">2024-12-23T18:01:31Z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0x010100884F4F963845374B8A2009A9076C815E</vt:lpwstr>
  </property>
</Properties>
</file>