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-work\Fall_2020\COMP_491\Qualcomm\Assignments\Excel_Mountain_Charts\"/>
    </mc:Choice>
  </mc:AlternateContent>
  <xr:revisionPtr revIDLastSave="0" documentId="13_ncr:1_{53EE06E4-2A56-4F8F-8820-FD75542F2A89}" xr6:coauthVersionLast="45" xr6:coauthVersionMax="45" xr10:uidLastSave="{00000000-0000-0000-0000-000000000000}"/>
  <bookViews>
    <workbookView xWindow="-13470" yWindow="6375" windowWidth="28800" windowHeight="15435" xr2:uid="{62318694-4C18-4633-85E4-B51D325E34CF}"/>
  </bookViews>
  <sheets>
    <sheet name="Chip Roadmap" sheetId="1" r:id="rId1"/>
    <sheet name="Profiles" sheetId="2" r:id="rId2"/>
    <sheet name="Results" sheetId="3" r:id="rId3"/>
    <sheet name="Prem_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3" l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C1" i="3"/>
  <c r="G2" i="1"/>
  <c r="E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R3" i="2" a="1"/>
  <c r="R3" i="2" s="1"/>
  <c r="E3" i="1" s="1"/>
  <c r="R4" i="2" a="1"/>
  <c r="R4" i="2" s="1"/>
  <c r="E4" i="1" s="1"/>
  <c r="R5" i="2" a="1"/>
  <c r="R5" i="2" s="1"/>
  <c r="R6" i="2" a="1"/>
  <c r="R6" i="2" s="1"/>
  <c r="E6" i="1" s="1"/>
  <c r="R7" i="2" a="1"/>
  <c r="R7" i="2" s="1"/>
  <c r="E7" i="1" s="1"/>
  <c r="R2" i="2" a="1"/>
  <c r="R2" i="2" s="1"/>
  <c r="E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F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<sst xmlns="http://schemas.openxmlformats.org/spreadsheetml/2006/main" count="94" uniqueCount="51">
  <si>
    <t>Chip</t>
  </si>
  <si>
    <t>Tier</t>
  </si>
  <si>
    <t>TO Date</t>
  </si>
  <si>
    <t>Premium</t>
  </si>
  <si>
    <t>Prem_B</t>
  </si>
  <si>
    <t>Prem_A</t>
  </si>
  <si>
    <t>Prem_C</t>
  </si>
  <si>
    <t>Prem_D</t>
  </si>
  <si>
    <t>Value_A</t>
  </si>
  <si>
    <t>Value_B</t>
  </si>
  <si>
    <t>Value_C</t>
  </si>
  <si>
    <t>Value_D</t>
  </si>
  <si>
    <t>Value_E</t>
  </si>
  <si>
    <t>Value_F</t>
  </si>
  <si>
    <t>Value</t>
  </si>
  <si>
    <t>MDM_A</t>
  </si>
  <si>
    <t>MDM_B</t>
  </si>
  <si>
    <t>MDM</t>
  </si>
  <si>
    <t>IOT_A</t>
  </si>
  <si>
    <t>IOT_B</t>
  </si>
  <si>
    <t>IOT_C</t>
  </si>
  <si>
    <t>IOT</t>
  </si>
  <si>
    <t>Compute_A</t>
  </si>
  <si>
    <t>Compute</t>
  </si>
  <si>
    <t>WIN</t>
  </si>
  <si>
    <t>WIN_A</t>
  </si>
  <si>
    <t>WIN_B</t>
  </si>
  <si>
    <t>WIN_C</t>
  </si>
  <si>
    <t>WIN_D</t>
  </si>
  <si>
    <t>IOT_D</t>
  </si>
  <si>
    <t>Scaler</t>
  </si>
  <si>
    <t>Profile</t>
  </si>
  <si>
    <t>TO</t>
  </si>
  <si>
    <t>TO-1</t>
  </si>
  <si>
    <t>TO-2</t>
  </si>
  <si>
    <t>TO-3</t>
  </si>
  <si>
    <t>TO-4</t>
  </si>
  <si>
    <t>TO-5</t>
  </si>
  <si>
    <t>TO-6</t>
  </si>
  <si>
    <t>TO-7</t>
  </si>
  <si>
    <t>TO-8</t>
  </si>
  <si>
    <t>TO-9</t>
  </si>
  <si>
    <t>TO+1</t>
  </si>
  <si>
    <t>TO+2</t>
  </si>
  <si>
    <t>TO+3</t>
  </si>
  <si>
    <t>TO+4</t>
  </si>
  <si>
    <t>TO+5</t>
  </si>
  <si>
    <t>Begin</t>
  </si>
  <si>
    <t>End</t>
  </si>
  <si>
    <t>Row of Tier</t>
  </si>
  <si>
    <t>Mos. Before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</si>
</sst>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166" fontId="0" fillId="0" borderId="0" xfId="0" applyNumberFormat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095746860638697E-2"/>
          <c:y val="7.407407407407407E-2"/>
          <c:w val="0.89073324942188914"/>
          <c:h val="0.8416746864975212"/>
        </c:manualLayout>
      </c:layout>
      <c:areaChart>
        <c:grouping val="stacked"/>
        <c:varyColors val="0"/>
        <c:ser>
          <c:idx val="0"/>
          <c:order val="0"/>
          <c:tx>
            <c:strRef>
              <c:f>'Chip Roadmap'!$A$2</c:f>
              <c:strCache>
                <c:ptCount val="1"/>
                <c:pt idx="0">
                  <c:v>Prem_A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Profiles!$B$1:$P$1</c:f>
              <c:strCache>
                <c:ptCount val="15"/>
                <c:pt idx="0">
                  <c:v>TO-9</c:v>
                </c:pt>
                <c:pt idx="1">
                  <c:v>TO-8</c:v>
                </c:pt>
                <c:pt idx="2">
                  <c:v>TO-7</c:v>
                </c:pt>
                <c:pt idx="3">
                  <c:v>TO-6</c:v>
                </c:pt>
                <c:pt idx="4">
                  <c:v>TO-5</c:v>
                </c:pt>
                <c:pt idx="5">
                  <c:v>TO-4</c:v>
                </c:pt>
                <c:pt idx="6">
                  <c:v>TO-3</c:v>
                </c:pt>
                <c:pt idx="7">
                  <c:v>TO-2</c:v>
                </c:pt>
                <c:pt idx="8">
                  <c:v>TO-1</c:v>
                </c:pt>
                <c:pt idx="9">
                  <c:v>TO</c:v>
                </c:pt>
                <c:pt idx="10">
                  <c:v>TO+1</c:v>
                </c:pt>
                <c:pt idx="11">
                  <c:v>TO+2</c:v>
                </c:pt>
                <c:pt idx="12">
                  <c:v>TO+3</c:v>
                </c:pt>
                <c:pt idx="13">
                  <c:v>TO+4</c:v>
                </c:pt>
                <c:pt idx="14">
                  <c:v>TO+5</c:v>
                </c:pt>
              </c:strCache>
            </c:strRef>
          </c:cat>
          <c:val>
            <c:numRef>
              <c:f>Profiles!$D$2:$N$2</c:f>
              <c:numCache>
                <c:formatCode>General</c:formatCode>
                <c:ptCount val="11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400</c:v>
                </c:pt>
                <c:pt idx="6">
                  <c:v>500</c:v>
                </c:pt>
                <c:pt idx="7">
                  <c:v>500</c:v>
                </c:pt>
                <c:pt idx="8">
                  <c:v>300</c:v>
                </c:pt>
                <c:pt idx="9">
                  <c:v>100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B-4BE0-9708-C912190DDB97}"/>
            </c:ext>
          </c:extLst>
        </c:ser>
        <c:ser>
          <c:idx val="1"/>
          <c:order val="1"/>
          <c:tx>
            <c:strRef>
              <c:f>'Chip Roadmap'!$A$3</c:f>
              <c:strCache>
                <c:ptCount val="1"/>
                <c:pt idx="0">
                  <c:v>Prem_B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Profiles!$B$1:$P$1</c:f>
              <c:strCache>
                <c:ptCount val="15"/>
                <c:pt idx="0">
                  <c:v>TO-9</c:v>
                </c:pt>
                <c:pt idx="1">
                  <c:v>TO-8</c:v>
                </c:pt>
                <c:pt idx="2">
                  <c:v>TO-7</c:v>
                </c:pt>
                <c:pt idx="3">
                  <c:v>TO-6</c:v>
                </c:pt>
                <c:pt idx="4">
                  <c:v>TO-5</c:v>
                </c:pt>
                <c:pt idx="5">
                  <c:v>TO-4</c:v>
                </c:pt>
                <c:pt idx="6">
                  <c:v>TO-3</c:v>
                </c:pt>
                <c:pt idx="7">
                  <c:v>TO-2</c:v>
                </c:pt>
                <c:pt idx="8">
                  <c:v>TO-1</c:v>
                </c:pt>
                <c:pt idx="9">
                  <c:v>TO</c:v>
                </c:pt>
                <c:pt idx="10">
                  <c:v>TO+1</c:v>
                </c:pt>
                <c:pt idx="11">
                  <c:v>TO+2</c:v>
                </c:pt>
                <c:pt idx="12">
                  <c:v>TO+3</c:v>
                </c:pt>
                <c:pt idx="13">
                  <c:v>TO+4</c:v>
                </c:pt>
                <c:pt idx="14">
                  <c:v>TO+5</c:v>
                </c:pt>
              </c:strCache>
            </c:strRef>
          </c:cat>
          <c:val>
            <c:numRef>
              <c:f>Profiles!$D$2:$N$2</c:f>
              <c:numCache>
                <c:formatCode>General</c:formatCode>
                <c:ptCount val="11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400</c:v>
                </c:pt>
                <c:pt idx="6">
                  <c:v>500</c:v>
                </c:pt>
                <c:pt idx="7">
                  <c:v>500</c:v>
                </c:pt>
                <c:pt idx="8">
                  <c:v>300</c:v>
                </c:pt>
                <c:pt idx="9">
                  <c:v>100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B-4BE0-9708-C912190DDB97}"/>
            </c:ext>
          </c:extLst>
        </c:ser>
        <c:ser>
          <c:idx val="2"/>
          <c:order val="2"/>
          <c:tx>
            <c:strRef>
              <c:f>'Chip Roadmap'!$A$4</c:f>
              <c:strCache>
                <c:ptCount val="1"/>
                <c:pt idx="0">
                  <c:v>Prem_C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Profiles!$B$1:$P$1</c:f>
              <c:strCache>
                <c:ptCount val="15"/>
                <c:pt idx="0">
                  <c:v>TO-9</c:v>
                </c:pt>
                <c:pt idx="1">
                  <c:v>TO-8</c:v>
                </c:pt>
                <c:pt idx="2">
                  <c:v>TO-7</c:v>
                </c:pt>
                <c:pt idx="3">
                  <c:v>TO-6</c:v>
                </c:pt>
                <c:pt idx="4">
                  <c:v>TO-5</c:v>
                </c:pt>
                <c:pt idx="5">
                  <c:v>TO-4</c:v>
                </c:pt>
                <c:pt idx="6">
                  <c:v>TO-3</c:v>
                </c:pt>
                <c:pt idx="7">
                  <c:v>TO-2</c:v>
                </c:pt>
                <c:pt idx="8">
                  <c:v>TO-1</c:v>
                </c:pt>
                <c:pt idx="9">
                  <c:v>TO</c:v>
                </c:pt>
                <c:pt idx="10">
                  <c:v>TO+1</c:v>
                </c:pt>
                <c:pt idx="11">
                  <c:v>TO+2</c:v>
                </c:pt>
                <c:pt idx="12">
                  <c:v>TO+3</c:v>
                </c:pt>
                <c:pt idx="13">
                  <c:v>TO+4</c:v>
                </c:pt>
                <c:pt idx="14">
                  <c:v>TO+5</c:v>
                </c:pt>
              </c:strCache>
            </c:strRef>
          </c:cat>
          <c:val>
            <c:numRef>
              <c:f>Profiles!$B$2:$P$2</c:f>
              <c:numCache>
                <c:formatCode>General</c:formatCode>
                <c:ptCount val="15"/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500</c:v>
                </c:pt>
                <c:pt idx="9">
                  <c:v>500</c:v>
                </c:pt>
                <c:pt idx="10">
                  <c:v>300</c:v>
                </c:pt>
                <c:pt idx="11">
                  <c:v>100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B-4BE0-9708-C912190DDB97}"/>
            </c:ext>
          </c:extLst>
        </c:ser>
        <c:ser>
          <c:idx val="3"/>
          <c:order val="3"/>
          <c:tx>
            <c:strRef>
              <c:f>'Chip Roadmap'!$A$5</c:f>
              <c:strCache>
                <c:ptCount val="1"/>
                <c:pt idx="0">
                  <c:v>Prem_D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Profiles!$B$2:$P$2</c:f>
              <c:numCache>
                <c:formatCode>General</c:formatCode>
                <c:ptCount val="15"/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500</c:v>
                </c:pt>
                <c:pt idx="9">
                  <c:v>500</c:v>
                </c:pt>
                <c:pt idx="10">
                  <c:v>300</c:v>
                </c:pt>
                <c:pt idx="11">
                  <c:v>100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B-4BE0-9708-C912190DDB97}"/>
            </c:ext>
          </c:extLst>
        </c:ser>
        <c:ser>
          <c:idx val="4"/>
          <c:order val="4"/>
          <c:tx>
            <c:strRef>
              <c:f>'Chip Roadmap'!$A$6</c:f>
              <c:strCache>
                <c:ptCount val="1"/>
                <c:pt idx="0">
                  <c:v>Compute_A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Profiles!$B$3:$P$3</c:f>
              <c:numCache>
                <c:formatCode>General</c:formatCode>
                <c:ptCount val="15"/>
                <c:pt idx="3">
                  <c:v>55.000000000000007</c:v>
                </c:pt>
                <c:pt idx="4">
                  <c:v>110.00000000000001</c:v>
                </c:pt>
                <c:pt idx="5">
                  <c:v>220.00000000000003</c:v>
                </c:pt>
                <c:pt idx="6">
                  <c:v>275</c:v>
                </c:pt>
                <c:pt idx="7">
                  <c:v>330</c:v>
                </c:pt>
                <c:pt idx="8">
                  <c:v>385.00000000000006</c:v>
                </c:pt>
                <c:pt idx="9">
                  <c:v>440.00000000000006</c:v>
                </c:pt>
                <c:pt idx="10">
                  <c:v>330</c:v>
                </c:pt>
                <c:pt idx="11">
                  <c:v>220.00000000000003</c:v>
                </c:pt>
                <c:pt idx="12">
                  <c:v>110.00000000000001</c:v>
                </c:pt>
                <c:pt idx="13">
                  <c:v>55.000000000000007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B-4BE0-9708-C912190DD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271583"/>
        <c:axId val="306536495"/>
      </c:areaChart>
      <c:catAx>
        <c:axId val="374271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36495"/>
        <c:crosses val="autoZero"/>
        <c:auto val="1"/>
        <c:lblAlgn val="ctr"/>
        <c:lblOffset val="100"/>
        <c:noMultiLvlLbl val="0"/>
      </c:catAx>
      <c:valAx>
        <c:axId val="3065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27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License Usage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Prem_A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Results!$B$2:$AL$2</c:f>
              <c:numCache>
                <c:formatCode>General</c:formatCode>
                <c:ptCount val="37"/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400</c:v>
                </c:pt>
                <c:pt idx="8">
                  <c:v>500</c:v>
                </c:pt>
                <c:pt idx="9">
                  <c:v>500</c:v>
                </c:pt>
                <c:pt idx="10">
                  <c:v>300</c:v>
                </c:pt>
                <c:pt idx="11">
                  <c:v>100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4-4B30-9CE5-ED25C5216EB8}"/>
            </c:ext>
          </c:extLst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Prem_B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Results!$B$3:$AL$3</c:f>
              <c:numCache>
                <c:formatCode>General</c:formatCode>
                <c:ptCount val="37"/>
                <c:pt idx="8">
                  <c:v>55.000000000000007</c:v>
                </c:pt>
                <c:pt idx="9">
                  <c:v>55.000000000000007</c:v>
                </c:pt>
                <c:pt idx="10">
                  <c:v>110.00000000000001</c:v>
                </c:pt>
                <c:pt idx="11">
                  <c:v>165</c:v>
                </c:pt>
                <c:pt idx="12">
                  <c:v>220.00000000000003</c:v>
                </c:pt>
                <c:pt idx="13">
                  <c:v>440.00000000000006</c:v>
                </c:pt>
                <c:pt idx="14">
                  <c:v>550</c:v>
                </c:pt>
                <c:pt idx="15">
                  <c:v>550</c:v>
                </c:pt>
                <c:pt idx="16">
                  <c:v>330</c:v>
                </c:pt>
                <c:pt idx="17">
                  <c:v>110.00000000000001</c:v>
                </c:pt>
                <c:pt idx="18">
                  <c:v>55.000000000000007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4-4B30-9CE5-ED25C5216EB8}"/>
            </c:ext>
          </c:extLst>
        </c:ser>
        <c:ser>
          <c:idx val="2"/>
          <c:order val="2"/>
          <c:tx>
            <c:strRef>
              <c:f>Results!$A$4</c:f>
              <c:strCache>
                <c:ptCount val="1"/>
                <c:pt idx="0">
                  <c:v>Prem_C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Results!$B$4:$AL$4</c:f>
              <c:numCache>
                <c:formatCode>General</c:formatCode>
                <c:ptCount val="37"/>
                <c:pt idx="15">
                  <c:v>65</c:v>
                </c:pt>
                <c:pt idx="16">
                  <c:v>65</c:v>
                </c:pt>
                <c:pt idx="17">
                  <c:v>130</c:v>
                </c:pt>
                <c:pt idx="18">
                  <c:v>195</c:v>
                </c:pt>
                <c:pt idx="19">
                  <c:v>260</c:v>
                </c:pt>
                <c:pt idx="20">
                  <c:v>520</c:v>
                </c:pt>
                <c:pt idx="21">
                  <c:v>650</c:v>
                </c:pt>
                <c:pt idx="22">
                  <c:v>650</c:v>
                </c:pt>
                <c:pt idx="23">
                  <c:v>390</c:v>
                </c:pt>
                <c:pt idx="24">
                  <c:v>130</c:v>
                </c:pt>
                <c:pt idx="2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4-4B30-9CE5-ED25C5216EB8}"/>
            </c:ext>
          </c:extLst>
        </c:ser>
        <c:ser>
          <c:idx val="3"/>
          <c:order val="3"/>
          <c:tx>
            <c:strRef>
              <c:f>Results!$A$5</c:f>
              <c:strCache>
                <c:ptCount val="1"/>
                <c:pt idx="0">
                  <c:v>Prem_D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Results!$B$5:$AL$5</c:f>
              <c:numCache>
                <c:formatCode>General</c:formatCode>
                <c:ptCount val="37"/>
                <c:pt idx="21">
                  <c:v>75</c:v>
                </c:pt>
                <c:pt idx="22">
                  <c:v>75</c:v>
                </c:pt>
                <c:pt idx="23">
                  <c:v>150</c:v>
                </c:pt>
                <c:pt idx="24">
                  <c:v>225</c:v>
                </c:pt>
                <c:pt idx="25">
                  <c:v>300</c:v>
                </c:pt>
                <c:pt idx="26">
                  <c:v>600</c:v>
                </c:pt>
                <c:pt idx="27">
                  <c:v>750</c:v>
                </c:pt>
                <c:pt idx="28">
                  <c:v>750</c:v>
                </c:pt>
                <c:pt idx="29">
                  <c:v>450</c:v>
                </c:pt>
                <c:pt idx="30">
                  <c:v>150</c:v>
                </c:pt>
                <c:pt idx="3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A4-4B30-9CE5-ED25C5216EB8}"/>
            </c:ext>
          </c:extLst>
        </c:ser>
        <c:ser>
          <c:idx val="4"/>
          <c:order val="4"/>
          <c:tx>
            <c:strRef>
              <c:f>Results!$A$6</c:f>
              <c:strCache>
                <c:ptCount val="1"/>
                <c:pt idx="0">
                  <c:v>Compute_A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Results!$B$6:$AL$6</c:f>
              <c:numCache>
                <c:formatCode>General</c:formatCode>
                <c:ptCount val="37"/>
                <c:pt idx="11">
                  <c:v>60</c:v>
                </c:pt>
                <c:pt idx="12">
                  <c:v>120</c:v>
                </c:pt>
                <c:pt idx="13">
                  <c:v>240</c:v>
                </c:pt>
                <c:pt idx="14">
                  <c:v>300</c:v>
                </c:pt>
                <c:pt idx="15">
                  <c:v>360</c:v>
                </c:pt>
                <c:pt idx="16">
                  <c:v>420</c:v>
                </c:pt>
                <c:pt idx="17">
                  <c:v>480</c:v>
                </c:pt>
                <c:pt idx="18">
                  <c:v>360</c:v>
                </c:pt>
                <c:pt idx="19">
                  <c:v>240</c:v>
                </c:pt>
                <c:pt idx="20">
                  <c:v>120</c:v>
                </c:pt>
                <c:pt idx="2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A4-4B30-9CE5-ED25C5216EB8}"/>
            </c:ext>
          </c:extLst>
        </c:ser>
        <c:ser>
          <c:idx val="5"/>
          <c:order val="5"/>
          <c:tx>
            <c:strRef>
              <c:f>Results!$A$7</c:f>
              <c:strCache>
                <c:ptCount val="1"/>
                <c:pt idx="0">
                  <c:v>Value_A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Results!$B$7:$AL$7</c:f>
              <c:numCache>
                <c:formatCode>General</c:formatCode>
                <c:ptCount val="37"/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300</c:v>
                </c:pt>
                <c:pt idx="11">
                  <c:v>200</c:v>
                </c:pt>
                <c:pt idx="1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A4-4B30-9CE5-ED25C5216EB8}"/>
            </c:ext>
          </c:extLst>
        </c:ser>
        <c:ser>
          <c:idx val="6"/>
          <c:order val="6"/>
          <c:tx>
            <c:strRef>
              <c:f>Results!$A$8</c:f>
              <c:strCache>
                <c:ptCount val="1"/>
                <c:pt idx="0">
                  <c:v>Value_B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Results!$B$8:$AL$8</c:f>
              <c:numCache>
                <c:formatCode>General</c:formatCode>
                <c:ptCount val="37"/>
                <c:pt idx="9">
                  <c:v>50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300</c:v>
                </c:pt>
                <c:pt idx="15">
                  <c:v>200</c:v>
                </c:pt>
                <c:pt idx="1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A4-4B30-9CE5-ED25C5216EB8}"/>
            </c:ext>
          </c:extLst>
        </c:ser>
        <c:ser>
          <c:idx val="7"/>
          <c:order val="7"/>
          <c:tx>
            <c:strRef>
              <c:f>Results!$A$9</c:f>
              <c:strCache>
                <c:ptCount val="1"/>
                <c:pt idx="0">
                  <c:v>Value_C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Results!$B$9:$AL$9</c:f>
              <c:numCache>
                <c:formatCode>General</c:formatCode>
                <c:ptCount val="37"/>
                <c:pt idx="13">
                  <c:v>60</c:v>
                </c:pt>
                <c:pt idx="14">
                  <c:v>120</c:v>
                </c:pt>
                <c:pt idx="15">
                  <c:v>240</c:v>
                </c:pt>
                <c:pt idx="16">
                  <c:v>360</c:v>
                </c:pt>
                <c:pt idx="17">
                  <c:v>480</c:v>
                </c:pt>
                <c:pt idx="18">
                  <c:v>360</c:v>
                </c:pt>
                <c:pt idx="19">
                  <c:v>240</c:v>
                </c:pt>
                <c:pt idx="2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A4-4B30-9CE5-ED25C5216EB8}"/>
            </c:ext>
          </c:extLst>
        </c:ser>
        <c:ser>
          <c:idx val="8"/>
          <c:order val="8"/>
          <c:tx>
            <c:strRef>
              <c:f>Results!$A$10</c:f>
              <c:strCache>
                <c:ptCount val="1"/>
                <c:pt idx="0">
                  <c:v>Value_D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Results!$B$10:$AL$10</c:f>
              <c:numCache>
                <c:formatCode>General</c:formatCode>
                <c:ptCount val="37"/>
                <c:pt idx="17">
                  <c:v>60</c:v>
                </c:pt>
                <c:pt idx="18">
                  <c:v>120</c:v>
                </c:pt>
                <c:pt idx="19">
                  <c:v>240</c:v>
                </c:pt>
                <c:pt idx="20">
                  <c:v>360</c:v>
                </c:pt>
                <c:pt idx="21">
                  <c:v>480</c:v>
                </c:pt>
                <c:pt idx="22">
                  <c:v>360</c:v>
                </c:pt>
                <c:pt idx="23">
                  <c:v>240</c:v>
                </c:pt>
                <c:pt idx="2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A4-4B30-9CE5-ED25C5216EB8}"/>
            </c:ext>
          </c:extLst>
        </c:ser>
        <c:ser>
          <c:idx val="9"/>
          <c:order val="9"/>
          <c:tx>
            <c:strRef>
              <c:f>Results!$A$11</c:f>
              <c:strCache>
                <c:ptCount val="1"/>
                <c:pt idx="0">
                  <c:v>Value_E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Results!$B$11:$AL$11</c:f>
              <c:numCache>
                <c:formatCode>General</c:formatCode>
                <c:ptCount val="37"/>
                <c:pt idx="21">
                  <c:v>70</c:v>
                </c:pt>
                <c:pt idx="22">
                  <c:v>140</c:v>
                </c:pt>
                <c:pt idx="23">
                  <c:v>280</c:v>
                </c:pt>
                <c:pt idx="24">
                  <c:v>420</c:v>
                </c:pt>
                <c:pt idx="25">
                  <c:v>560</c:v>
                </c:pt>
                <c:pt idx="26">
                  <c:v>420</c:v>
                </c:pt>
                <c:pt idx="27">
                  <c:v>280</c:v>
                </c:pt>
                <c:pt idx="28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A4-4B30-9CE5-ED25C5216EB8}"/>
            </c:ext>
          </c:extLst>
        </c:ser>
        <c:ser>
          <c:idx val="10"/>
          <c:order val="10"/>
          <c:tx>
            <c:strRef>
              <c:f>Results!$A$12</c:f>
              <c:strCache>
                <c:ptCount val="1"/>
                <c:pt idx="0">
                  <c:v>Value_F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Results!$B$12:$AL$12</c:f>
              <c:numCache>
                <c:formatCode>General</c:formatCode>
                <c:ptCount val="37"/>
                <c:pt idx="25">
                  <c:v>70</c:v>
                </c:pt>
                <c:pt idx="26">
                  <c:v>140</c:v>
                </c:pt>
                <c:pt idx="27">
                  <c:v>280</c:v>
                </c:pt>
                <c:pt idx="28">
                  <c:v>420</c:v>
                </c:pt>
                <c:pt idx="29">
                  <c:v>560</c:v>
                </c:pt>
                <c:pt idx="30">
                  <c:v>420</c:v>
                </c:pt>
                <c:pt idx="31">
                  <c:v>280</c:v>
                </c:pt>
                <c:pt idx="3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A4-4B30-9CE5-ED25C5216EB8}"/>
            </c:ext>
          </c:extLst>
        </c:ser>
        <c:ser>
          <c:idx val="11"/>
          <c:order val="11"/>
          <c:tx>
            <c:strRef>
              <c:f>Results!$A$13</c:f>
              <c:strCache>
                <c:ptCount val="1"/>
                <c:pt idx="0">
                  <c:v>MDM_A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Results!$B$13:$AL$13</c:f>
              <c:numCache>
                <c:formatCode>General</c:formatCode>
                <c:ptCount val="37"/>
                <c:pt idx="8">
                  <c:v>50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100</c:v>
                </c:pt>
                <c:pt idx="1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A4-4B30-9CE5-ED25C5216EB8}"/>
            </c:ext>
          </c:extLst>
        </c:ser>
        <c:ser>
          <c:idx val="12"/>
          <c:order val="12"/>
          <c:tx>
            <c:strRef>
              <c:f>Results!$A$14</c:f>
              <c:strCache>
                <c:ptCount val="1"/>
                <c:pt idx="0">
                  <c:v>MDM_B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Results!$B$14:$AL$14</c:f>
              <c:numCache>
                <c:formatCode>General</c:formatCode>
                <c:ptCount val="37"/>
                <c:pt idx="20">
                  <c:v>65</c:v>
                </c:pt>
                <c:pt idx="21">
                  <c:v>130</c:v>
                </c:pt>
                <c:pt idx="22">
                  <c:v>195</c:v>
                </c:pt>
                <c:pt idx="23">
                  <c:v>195</c:v>
                </c:pt>
                <c:pt idx="24">
                  <c:v>260</c:v>
                </c:pt>
                <c:pt idx="25">
                  <c:v>260</c:v>
                </c:pt>
                <c:pt idx="26">
                  <c:v>260</c:v>
                </c:pt>
                <c:pt idx="27">
                  <c:v>130</c:v>
                </c:pt>
                <c:pt idx="28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AA4-4B30-9CE5-ED25C5216EB8}"/>
            </c:ext>
          </c:extLst>
        </c:ser>
        <c:ser>
          <c:idx val="13"/>
          <c:order val="13"/>
          <c:tx>
            <c:strRef>
              <c:f>Results!$A$15</c:f>
              <c:strCache>
                <c:ptCount val="1"/>
                <c:pt idx="0">
                  <c:v>IOT_A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Results!$B$15:$AL$15</c:f>
              <c:numCache>
                <c:formatCode>General</c:formatCode>
                <c:ptCount val="37"/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80</c:v>
                </c:pt>
                <c:pt idx="11">
                  <c:v>100</c:v>
                </c:pt>
                <c:pt idx="12">
                  <c:v>100</c:v>
                </c:pt>
                <c:pt idx="13">
                  <c:v>75</c:v>
                </c:pt>
                <c:pt idx="14">
                  <c:v>50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AA4-4B30-9CE5-ED25C5216EB8}"/>
            </c:ext>
          </c:extLst>
        </c:ser>
        <c:ser>
          <c:idx val="14"/>
          <c:order val="14"/>
          <c:tx>
            <c:strRef>
              <c:f>Results!$A$16</c:f>
              <c:strCache>
                <c:ptCount val="1"/>
                <c:pt idx="0">
                  <c:v>IOT_B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Results!$B$16:$AL$16</c:f>
              <c:numCache>
                <c:formatCode>General</c:formatCode>
                <c:ptCount val="37"/>
                <c:pt idx="13">
                  <c:v>11</c:v>
                </c:pt>
                <c:pt idx="14">
                  <c:v>22</c:v>
                </c:pt>
                <c:pt idx="15">
                  <c:v>33</c:v>
                </c:pt>
                <c:pt idx="16">
                  <c:v>44</c:v>
                </c:pt>
                <c:pt idx="17">
                  <c:v>88</c:v>
                </c:pt>
                <c:pt idx="18">
                  <c:v>110.00000000000001</c:v>
                </c:pt>
                <c:pt idx="19">
                  <c:v>110.00000000000001</c:v>
                </c:pt>
                <c:pt idx="20">
                  <c:v>82.5</c:v>
                </c:pt>
                <c:pt idx="21">
                  <c:v>55.000000000000007</c:v>
                </c:pt>
                <c:pt idx="22">
                  <c:v>27.500000000000004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AA4-4B30-9CE5-ED25C5216EB8}"/>
            </c:ext>
          </c:extLst>
        </c:ser>
        <c:ser>
          <c:idx val="15"/>
          <c:order val="15"/>
          <c:tx>
            <c:strRef>
              <c:f>Results!$A$17</c:f>
              <c:strCache>
                <c:ptCount val="1"/>
                <c:pt idx="0">
                  <c:v>IOT_C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Results!$B$17:$AL$17</c:f>
              <c:numCache>
                <c:formatCode>General</c:formatCode>
                <c:ptCount val="37"/>
                <c:pt idx="19">
                  <c:v>12</c:v>
                </c:pt>
                <c:pt idx="20">
                  <c:v>24</c:v>
                </c:pt>
                <c:pt idx="21">
                  <c:v>36</c:v>
                </c:pt>
                <c:pt idx="22">
                  <c:v>48</c:v>
                </c:pt>
                <c:pt idx="23">
                  <c:v>96</c:v>
                </c:pt>
                <c:pt idx="24">
                  <c:v>120</c:v>
                </c:pt>
                <c:pt idx="25">
                  <c:v>120</c:v>
                </c:pt>
                <c:pt idx="26">
                  <c:v>90</c:v>
                </c:pt>
                <c:pt idx="27">
                  <c:v>60</c:v>
                </c:pt>
                <c:pt idx="2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AA4-4B30-9CE5-ED25C5216EB8}"/>
            </c:ext>
          </c:extLst>
        </c:ser>
        <c:ser>
          <c:idx val="16"/>
          <c:order val="16"/>
          <c:tx>
            <c:strRef>
              <c:f>Results!$A$18</c:f>
              <c:strCache>
                <c:ptCount val="1"/>
                <c:pt idx="0">
                  <c:v>IOT_D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Results!$B$18:$AL$18</c:f>
              <c:numCache>
                <c:formatCode>General</c:formatCode>
                <c:ptCount val="37"/>
                <c:pt idx="26">
                  <c:v>13</c:v>
                </c:pt>
                <c:pt idx="27">
                  <c:v>26</c:v>
                </c:pt>
                <c:pt idx="28">
                  <c:v>39</c:v>
                </c:pt>
                <c:pt idx="29">
                  <c:v>52</c:v>
                </c:pt>
                <c:pt idx="30">
                  <c:v>104</c:v>
                </c:pt>
                <c:pt idx="31">
                  <c:v>130</c:v>
                </c:pt>
                <c:pt idx="32">
                  <c:v>130</c:v>
                </c:pt>
                <c:pt idx="33">
                  <c:v>97.5</c:v>
                </c:pt>
                <c:pt idx="34">
                  <c:v>65</c:v>
                </c:pt>
                <c:pt idx="35">
                  <c:v>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AA4-4B30-9CE5-ED25C5216EB8}"/>
            </c:ext>
          </c:extLst>
        </c:ser>
        <c:ser>
          <c:idx val="17"/>
          <c:order val="17"/>
          <c:tx>
            <c:strRef>
              <c:f>Results!$A$19</c:f>
              <c:strCache>
                <c:ptCount val="1"/>
                <c:pt idx="0">
                  <c:v>WIN_A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Results!$B$19:$AL$19</c:f>
              <c:numCache>
                <c:formatCode>General</c:formatCode>
                <c:ptCount val="37"/>
                <c:pt idx="7">
                  <c:v>10</c:v>
                </c:pt>
                <c:pt idx="8">
                  <c:v>20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80</c:v>
                </c:pt>
                <c:pt idx="13">
                  <c:v>60</c:v>
                </c:pt>
                <c:pt idx="1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A4-4B30-9CE5-ED25C5216EB8}"/>
            </c:ext>
          </c:extLst>
        </c:ser>
        <c:ser>
          <c:idx val="18"/>
          <c:order val="18"/>
          <c:tx>
            <c:strRef>
              <c:f>Results!$A$20</c:f>
              <c:strCache>
                <c:ptCount val="1"/>
                <c:pt idx="0">
                  <c:v>WIN_B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Results!$B$20:$AL$20</c:f>
              <c:numCache>
                <c:formatCode>General</c:formatCode>
                <c:ptCount val="37"/>
                <c:pt idx="14">
                  <c:v>11</c:v>
                </c:pt>
                <c:pt idx="15">
                  <c:v>22</c:v>
                </c:pt>
                <c:pt idx="16">
                  <c:v>44</c:v>
                </c:pt>
                <c:pt idx="17">
                  <c:v>66</c:v>
                </c:pt>
                <c:pt idx="18">
                  <c:v>88</c:v>
                </c:pt>
                <c:pt idx="19">
                  <c:v>88</c:v>
                </c:pt>
                <c:pt idx="20">
                  <c:v>66</c:v>
                </c:pt>
                <c:pt idx="2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AA4-4B30-9CE5-ED25C5216EB8}"/>
            </c:ext>
          </c:extLst>
        </c:ser>
        <c:ser>
          <c:idx val="19"/>
          <c:order val="19"/>
          <c:tx>
            <c:strRef>
              <c:f>Results!$A$21</c:f>
              <c:strCache>
                <c:ptCount val="1"/>
                <c:pt idx="0">
                  <c:v>WIN_C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Results!$B$21:$AL$21</c:f>
              <c:numCache>
                <c:formatCode>General</c:formatCode>
                <c:ptCount val="37"/>
                <c:pt idx="20">
                  <c:v>12</c:v>
                </c:pt>
                <c:pt idx="21">
                  <c:v>24</c:v>
                </c:pt>
                <c:pt idx="22">
                  <c:v>48</c:v>
                </c:pt>
                <c:pt idx="23">
                  <c:v>72</c:v>
                </c:pt>
                <c:pt idx="24">
                  <c:v>96</c:v>
                </c:pt>
                <c:pt idx="25">
                  <c:v>96</c:v>
                </c:pt>
                <c:pt idx="26">
                  <c:v>72</c:v>
                </c:pt>
                <c:pt idx="2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AA4-4B30-9CE5-ED25C5216EB8}"/>
            </c:ext>
          </c:extLst>
        </c:ser>
        <c:ser>
          <c:idx val="20"/>
          <c:order val="20"/>
          <c:tx>
            <c:strRef>
              <c:f>Results!$A$22</c:f>
              <c:strCache>
                <c:ptCount val="1"/>
                <c:pt idx="0">
                  <c:v>WIN_D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numRef>
              <c:f>Results!$B$1:$AL$1</c:f>
              <c:numCache>
                <c:formatCode>[$-409]mmm\-yy;@</c:formatCode>
                <c:ptCount val="37"/>
                <c:pt idx="0">
                  <c:v>43922</c:v>
                </c:pt>
                <c:pt idx="1">
                  <c:v>43952</c:v>
                </c:pt>
                <c:pt idx="2">
                  <c:v>43983</c:v>
                </c:pt>
                <c:pt idx="3">
                  <c:v>44013</c:v>
                </c:pt>
                <c:pt idx="4">
                  <c:v>44044</c:v>
                </c:pt>
                <c:pt idx="5">
                  <c:v>44075</c:v>
                </c:pt>
                <c:pt idx="6">
                  <c:v>44105</c:v>
                </c:pt>
                <c:pt idx="7">
                  <c:v>44136</c:v>
                </c:pt>
                <c:pt idx="8">
                  <c:v>44166</c:v>
                </c:pt>
                <c:pt idx="9">
                  <c:v>44197</c:v>
                </c:pt>
                <c:pt idx="10">
                  <c:v>44228</c:v>
                </c:pt>
                <c:pt idx="11">
                  <c:v>44256</c:v>
                </c:pt>
                <c:pt idx="12">
                  <c:v>44287</c:v>
                </c:pt>
                <c:pt idx="13">
                  <c:v>44317</c:v>
                </c:pt>
                <c:pt idx="14">
                  <c:v>44348</c:v>
                </c:pt>
                <c:pt idx="15">
                  <c:v>44378</c:v>
                </c:pt>
                <c:pt idx="16">
                  <c:v>44409</c:v>
                </c:pt>
                <c:pt idx="17">
                  <c:v>44440</c:v>
                </c:pt>
                <c:pt idx="18">
                  <c:v>44470</c:v>
                </c:pt>
                <c:pt idx="19">
                  <c:v>44501</c:v>
                </c:pt>
                <c:pt idx="20">
                  <c:v>44531</c:v>
                </c:pt>
                <c:pt idx="21">
                  <c:v>44562</c:v>
                </c:pt>
                <c:pt idx="22">
                  <c:v>44593</c:v>
                </c:pt>
                <c:pt idx="23">
                  <c:v>44621</c:v>
                </c:pt>
                <c:pt idx="24">
                  <c:v>44652</c:v>
                </c:pt>
                <c:pt idx="25">
                  <c:v>44682</c:v>
                </c:pt>
                <c:pt idx="26">
                  <c:v>44713</c:v>
                </c:pt>
                <c:pt idx="27">
                  <c:v>44743</c:v>
                </c:pt>
                <c:pt idx="28">
                  <c:v>44774</c:v>
                </c:pt>
                <c:pt idx="29">
                  <c:v>44805</c:v>
                </c:pt>
                <c:pt idx="30">
                  <c:v>44835</c:v>
                </c:pt>
                <c:pt idx="31">
                  <c:v>44866</c:v>
                </c:pt>
                <c:pt idx="32">
                  <c:v>44896</c:v>
                </c:pt>
                <c:pt idx="33">
                  <c:v>44927</c:v>
                </c:pt>
                <c:pt idx="34">
                  <c:v>44958</c:v>
                </c:pt>
                <c:pt idx="35">
                  <c:v>44986</c:v>
                </c:pt>
                <c:pt idx="36">
                  <c:v>45017</c:v>
                </c:pt>
              </c:numCache>
            </c:numRef>
          </c:cat>
          <c:val>
            <c:numRef>
              <c:f>Results!$B$22:$AL$22</c:f>
              <c:numCache>
                <c:formatCode>General</c:formatCode>
                <c:ptCount val="37"/>
                <c:pt idx="27">
                  <c:v>13</c:v>
                </c:pt>
                <c:pt idx="28">
                  <c:v>26</c:v>
                </c:pt>
                <c:pt idx="29">
                  <c:v>52</c:v>
                </c:pt>
                <c:pt idx="30">
                  <c:v>78</c:v>
                </c:pt>
                <c:pt idx="31">
                  <c:v>104</c:v>
                </c:pt>
                <c:pt idx="32">
                  <c:v>104</c:v>
                </c:pt>
                <c:pt idx="33">
                  <c:v>78</c:v>
                </c:pt>
                <c:pt idx="3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AA4-4B30-9CE5-ED25C5216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15743"/>
        <c:axId val="527914095"/>
      </c:areaChart>
      <c:dateAx>
        <c:axId val="37491574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4095"/>
        <c:crosses val="autoZero"/>
        <c:auto val="1"/>
        <c:lblOffset val="100"/>
        <c:baseTimeUnit val="months"/>
      </c:dateAx>
      <c:valAx>
        <c:axId val="52791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1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23</xdr:row>
      <xdr:rowOff>80962</xdr:rowOff>
    </xdr:from>
    <xdr:to>
      <xdr:col>13</xdr:col>
      <xdr:colOff>219075</xdr:colOff>
      <xdr:row>37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30FB6-44F9-4A66-A73E-E4A2E3BE7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185737</xdr:rowOff>
    </xdr:from>
    <xdr:to>
      <xdr:col>13</xdr:col>
      <xdr:colOff>304800</xdr:colOff>
      <xdr:row>42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F41DF3-DB24-49AC-AAB2-FF83D1AE2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30F-1D6B-4138-803C-72B195885205}">
  <dimension ref="A1:H22"/>
  <sheetViews>
    <sheetView tabSelected="1" workbookViewId="0">
      <selection activeCell="D20" sqref="D20"/>
    </sheetView>
  </sheetViews>
  <sheetFormatPr defaultRowHeight="15" x14ac:dyDescent="0.25"/>
  <cols>
    <col min="1" max="2" width="13.28515625" customWidth="1"/>
    <col min="3" max="3" width="14.28515625" customWidth="1"/>
    <col min="7" max="7" width="12.140625" customWidth="1"/>
    <col min="8" max="8" width="17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47</v>
      </c>
      <c r="F1" s="2" t="s">
        <v>48</v>
      </c>
      <c r="G1" s="2" t="s">
        <v>49</v>
      </c>
      <c r="H1" s="3"/>
    </row>
    <row r="2" spans="1:8" x14ac:dyDescent="0.25">
      <c r="A2" t="s">
        <v>5</v>
      </c>
      <c r="B2" t="s">
        <v>3</v>
      </c>
      <c r="C2" s="1">
        <v>44197</v>
      </c>
      <c r="D2">
        <v>1</v>
      </c>
      <c r="E2" s="5">
        <f>EDATE($C2,-Profiles!R2)</f>
        <v>43983</v>
      </c>
      <c r="F2">
        <f>EDATE($C2,-Profiles!R2)</f>
        <v>43983</v>
      </c>
      <c r="G2">
        <f>MATCH(B2,Profiles!$A$1:$A$7,0)</f>
        <v>2</v>
      </c>
      <c r="H2" s="4"/>
    </row>
    <row r="3" spans="1:8" x14ac:dyDescent="0.25">
      <c r="A3" t="s">
        <v>4</v>
      </c>
      <c r="B3" t="s">
        <v>3</v>
      </c>
      <c r="C3" s="1">
        <v>44378</v>
      </c>
      <c r="D3">
        <v>1.1000000000000001</v>
      </c>
      <c r="E3" s="5">
        <f>EDATE($C3,-Profiles!R3)</f>
        <v>44197</v>
      </c>
      <c r="G3">
        <f>MATCH(B3,Profiles!$A$1:$A$7,0)</f>
        <v>2</v>
      </c>
    </row>
    <row r="4" spans="1:8" x14ac:dyDescent="0.25">
      <c r="A4" t="s">
        <v>6</v>
      </c>
      <c r="B4" t="s">
        <v>3</v>
      </c>
      <c r="C4" s="1">
        <v>44593</v>
      </c>
      <c r="D4">
        <v>1.3</v>
      </c>
      <c r="E4" s="5">
        <f>EDATE($C4,-Profiles!R4)</f>
        <v>44440</v>
      </c>
      <c r="G4">
        <f>MATCH(B4,Profiles!$A$1:$A$7,0)</f>
        <v>2</v>
      </c>
    </row>
    <row r="5" spans="1:8" x14ac:dyDescent="0.25">
      <c r="A5" t="s">
        <v>7</v>
      </c>
      <c r="B5" t="s">
        <v>3</v>
      </c>
      <c r="C5" s="1">
        <v>44774</v>
      </c>
      <c r="D5">
        <v>1.5</v>
      </c>
      <c r="E5" s="5">
        <f>EDATE($C5,-Profiles!R5)</f>
        <v>44621</v>
      </c>
      <c r="G5">
        <f>MATCH(B5,Profiles!$A$1:$A$7,0)</f>
        <v>2</v>
      </c>
    </row>
    <row r="6" spans="1:8" x14ac:dyDescent="0.25">
      <c r="A6" t="s">
        <v>22</v>
      </c>
      <c r="B6" t="s">
        <v>23</v>
      </c>
      <c r="C6" s="1">
        <v>44440</v>
      </c>
      <c r="D6">
        <v>1.2</v>
      </c>
      <c r="E6" s="5">
        <f>EDATE($C6,-Profiles!R6)</f>
        <v>44287</v>
      </c>
      <c r="G6">
        <f>MATCH(B6,Profiles!$A$1:$A$7,0)</f>
        <v>3</v>
      </c>
    </row>
    <row r="7" spans="1:8" x14ac:dyDescent="0.25">
      <c r="A7" t="s">
        <v>8</v>
      </c>
      <c r="B7" t="s">
        <v>14</v>
      </c>
      <c r="C7" s="1">
        <v>44228</v>
      </c>
      <c r="D7">
        <v>1</v>
      </c>
      <c r="E7" s="5">
        <f>EDATE($C7,-Profiles!R7)</f>
        <v>44075</v>
      </c>
      <c r="G7">
        <f>MATCH(B7,Profiles!$A$1:$A$7,0)</f>
        <v>4</v>
      </c>
    </row>
    <row r="8" spans="1:8" x14ac:dyDescent="0.25">
      <c r="A8" t="s">
        <v>9</v>
      </c>
      <c r="B8" t="s">
        <v>14</v>
      </c>
      <c r="C8" s="1">
        <v>44348</v>
      </c>
      <c r="D8">
        <v>1</v>
      </c>
      <c r="E8" s="5">
        <f>EDATE($C8,-Profiles!R8)</f>
        <v>44348</v>
      </c>
      <c r="G8">
        <f>MATCH(B8,Profiles!$A$1:$A$7,0)</f>
        <v>4</v>
      </c>
    </row>
    <row r="9" spans="1:8" x14ac:dyDescent="0.25">
      <c r="A9" t="s">
        <v>10</v>
      </c>
      <c r="B9" t="s">
        <v>14</v>
      </c>
      <c r="C9" s="1">
        <v>44470</v>
      </c>
      <c r="D9">
        <v>1.2</v>
      </c>
      <c r="E9" s="5">
        <f>EDATE($C9,-Profiles!R9)</f>
        <v>44470</v>
      </c>
      <c r="G9">
        <f>MATCH(B9,Profiles!$A$1:$A$7,0)</f>
        <v>4</v>
      </c>
    </row>
    <row r="10" spans="1:8" x14ac:dyDescent="0.25">
      <c r="A10" t="s">
        <v>11</v>
      </c>
      <c r="B10" t="s">
        <v>14</v>
      </c>
      <c r="C10" s="1">
        <v>44593</v>
      </c>
      <c r="D10">
        <v>1.2</v>
      </c>
      <c r="E10" s="5">
        <f>EDATE($C10,-Profiles!R10)</f>
        <v>44593</v>
      </c>
      <c r="G10">
        <f>MATCH(B10,Profiles!$A$1:$A$7,0)</f>
        <v>4</v>
      </c>
    </row>
    <row r="11" spans="1:8" x14ac:dyDescent="0.25">
      <c r="A11" t="s">
        <v>12</v>
      </c>
      <c r="B11" t="s">
        <v>14</v>
      </c>
      <c r="C11" s="1">
        <v>44713</v>
      </c>
      <c r="D11">
        <v>1.4</v>
      </c>
      <c r="E11" s="5">
        <f>EDATE($C11,-Profiles!R11)</f>
        <v>44713</v>
      </c>
      <c r="G11">
        <f>MATCH(B11,Profiles!$A$1:$A$7,0)</f>
        <v>4</v>
      </c>
    </row>
    <row r="12" spans="1:8" x14ac:dyDescent="0.25">
      <c r="A12" t="s">
        <v>13</v>
      </c>
      <c r="B12" t="s">
        <v>14</v>
      </c>
      <c r="C12" s="1">
        <v>44835</v>
      </c>
      <c r="D12">
        <v>1.4</v>
      </c>
      <c r="E12" s="5">
        <f>EDATE($C12,-Profiles!R12)</f>
        <v>44835</v>
      </c>
      <c r="G12">
        <f>MATCH(B12,Profiles!$A$1:$A$7,0)</f>
        <v>4</v>
      </c>
    </row>
    <row r="13" spans="1:8" x14ac:dyDescent="0.25">
      <c r="A13" t="s">
        <v>15</v>
      </c>
      <c r="B13" t="s">
        <v>17</v>
      </c>
      <c r="C13" s="1">
        <v>44317</v>
      </c>
      <c r="D13">
        <v>1</v>
      </c>
      <c r="E13" s="5">
        <f>EDATE($C13,-Profiles!R13)</f>
        <v>44317</v>
      </c>
      <c r="G13">
        <f>MATCH(B13,Profiles!$A$1:$A$7,0)</f>
        <v>5</v>
      </c>
    </row>
    <row r="14" spans="1:8" x14ac:dyDescent="0.25">
      <c r="A14" t="s">
        <v>16</v>
      </c>
      <c r="B14" t="s">
        <v>17</v>
      </c>
      <c r="C14" s="1">
        <v>44682</v>
      </c>
      <c r="D14">
        <v>1.3</v>
      </c>
      <c r="E14" s="5">
        <f>EDATE($C14,-Profiles!R14)</f>
        <v>44682</v>
      </c>
      <c r="G14">
        <f>MATCH(B14,Profiles!$A$1:$A$7,0)</f>
        <v>5</v>
      </c>
    </row>
    <row r="15" spans="1:8" x14ac:dyDescent="0.25">
      <c r="A15" t="s">
        <v>18</v>
      </c>
      <c r="B15" t="s">
        <v>21</v>
      </c>
      <c r="C15" s="1">
        <v>44256</v>
      </c>
      <c r="D15">
        <v>1</v>
      </c>
      <c r="E15" s="5">
        <f>EDATE($C15,-Profiles!R15)</f>
        <v>44256</v>
      </c>
      <c r="G15">
        <f>MATCH(B15,Profiles!$A$1:$A$7,0)</f>
        <v>6</v>
      </c>
    </row>
    <row r="16" spans="1:8" x14ac:dyDescent="0.25">
      <c r="A16" t="s">
        <v>19</v>
      </c>
      <c r="B16" t="s">
        <v>21</v>
      </c>
      <c r="C16" s="1">
        <v>44470</v>
      </c>
      <c r="D16">
        <v>1.1000000000000001</v>
      </c>
      <c r="E16" s="5">
        <f>EDATE($C16,-Profiles!R16)</f>
        <v>44470</v>
      </c>
      <c r="G16">
        <f>MATCH(B16,Profiles!$A$1:$A$7,0)</f>
        <v>6</v>
      </c>
    </row>
    <row r="17" spans="1:7" x14ac:dyDescent="0.25">
      <c r="A17" t="s">
        <v>20</v>
      </c>
      <c r="B17" t="s">
        <v>21</v>
      </c>
      <c r="C17" s="1">
        <v>44652</v>
      </c>
      <c r="D17">
        <v>1.2</v>
      </c>
      <c r="E17" s="5">
        <f>EDATE($C17,-Profiles!R17)</f>
        <v>44652</v>
      </c>
      <c r="G17">
        <f>MATCH(B17,Profiles!$A$1:$A$7,0)</f>
        <v>6</v>
      </c>
    </row>
    <row r="18" spans="1:7" x14ac:dyDescent="0.25">
      <c r="A18" t="s">
        <v>29</v>
      </c>
      <c r="B18" t="s">
        <v>21</v>
      </c>
      <c r="C18" s="1">
        <v>44866</v>
      </c>
      <c r="D18">
        <v>1.3</v>
      </c>
      <c r="E18" s="5">
        <f>EDATE($C18,-Profiles!R18)</f>
        <v>44866</v>
      </c>
      <c r="G18">
        <f>MATCH(B18,Profiles!$A$1:$A$7,0)</f>
        <v>6</v>
      </c>
    </row>
    <row r="19" spans="1:7" x14ac:dyDescent="0.25">
      <c r="A19" t="s">
        <v>25</v>
      </c>
      <c r="B19" t="s">
        <v>24</v>
      </c>
      <c r="C19" s="1">
        <v>44287</v>
      </c>
      <c r="D19">
        <v>1</v>
      </c>
      <c r="E19" s="5">
        <f>EDATE($C19,-Profiles!R19)</f>
        <v>44287</v>
      </c>
      <c r="G19">
        <f>MATCH(B19,Profiles!$A$1:$A$7,0)</f>
        <v>7</v>
      </c>
    </row>
    <row r="20" spans="1:7" x14ac:dyDescent="0.25">
      <c r="A20" t="s">
        <v>26</v>
      </c>
      <c r="B20" t="s">
        <v>24</v>
      </c>
      <c r="C20" s="1">
        <v>44501</v>
      </c>
      <c r="D20">
        <v>1.1000000000000001</v>
      </c>
      <c r="E20" s="5">
        <f>EDATE($C20,-Profiles!R20)</f>
        <v>44501</v>
      </c>
      <c r="G20">
        <f>MATCH(B20,Profiles!$A$1:$A$7,0)</f>
        <v>7</v>
      </c>
    </row>
    <row r="21" spans="1:7" x14ac:dyDescent="0.25">
      <c r="A21" t="s">
        <v>27</v>
      </c>
      <c r="B21" t="s">
        <v>24</v>
      </c>
      <c r="C21" s="1">
        <v>44682</v>
      </c>
      <c r="D21">
        <v>1.2</v>
      </c>
      <c r="E21" s="5">
        <f>EDATE($C21,-Profiles!R21)</f>
        <v>44682</v>
      </c>
      <c r="G21">
        <f>MATCH(B21,Profiles!$A$1:$A$7,0)</f>
        <v>7</v>
      </c>
    </row>
    <row r="22" spans="1:7" x14ac:dyDescent="0.25">
      <c r="A22" t="s">
        <v>28</v>
      </c>
      <c r="B22" t="s">
        <v>24</v>
      </c>
      <c r="C22" s="1">
        <v>44896</v>
      </c>
      <c r="D22">
        <v>1.3</v>
      </c>
      <c r="E22" s="5">
        <f>EDATE($C22,-Profiles!R22)</f>
        <v>44896</v>
      </c>
      <c r="G22">
        <f>MATCH(B22,Profiles!$A$1:$A$7,0)</f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53A5-4BD9-43B7-A63B-3BDE8878CFFA}">
  <dimension ref="A1:R7"/>
  <sheetViews>
    <sheetView topLeftCell="D1" workbookViewId="0">
      <selection activeCell="F25" sqref="F25:R25"/>
    </sheetView>
  </sheetViews>
  <sheetFormatPr defaultRowHeight="15" x14ac:dyDescent="0.25"/>
  <cols>
    <col min="18" max="18" width="14.85546875" bestFit="1" customWidth="1"/>
  </cols>
  <sheetData>
    <row r="1" spans="1:18" x14ac:dyDescent="0.25">
      <c r="A1" s="2" t="s">
        <v>31</v>
      </c>
      <c r="B1" s="2" t="s">
        <v>41</v>
      </c>
      <c r="C1" s="2" t="s">
        <v>40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  <c r="I1" s="2" t="s">
        <v>34</v>
      </c>
      <c r="J1" s="2" t="s">
        <v>33</v>
      </c>
      <c r="K1" s="2" t="s">
        <v>32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R1" s="2" t="s">
        <v>50</v>
      </c>
    </row>
    <row r="2" spans="1:18" x14ac:dyDescent="0.25">
      <c r="A2" t="s">
        <v>3</v>
      </c>
      <c r="D2">
        <v>50</v>
      </c>
      <c r="E2">
        <v>50</v>
      </c>
      <c r="F2">
        <v>100</v>
      </c>
      <c r="G2">
        <v>150</v>
      </c>
      <c r="H2">
        <v>200</v>
      </c>
      <c r="I2">
        <v>400</v>
      </c>
      <c r="J2">
        <v>500</v>
      </c>
      <c r="K2">
        <v>500</v>
      </c>
      <c r="L2">
        <v>300</v>
      </c>
      <c r="M2">
        <v>100</v>
      </c>
      <c r="N2">
        <v>50</v>
      </c>
      <c r="R2" cm="1">
        <f t="array" ref="R2">MATCH("TO",Profiles!$A$1:$P$1,0)-1-MATCH(FALSE,ISBLANK(Profiles!B2:P2),0)</f>
        <v>7</v>
      </c>
    </row>
    <row r="3" spans="1:18" x14ac:dyDescent="0.25">
      <c r="A3" t="s">
        <v>23</v>
      </c>
      <c r="E3">
        <v>55.000000000000007</v>
      </c>
      <c r="F3">
        <v>110.00000000000001</v>
      </c>
      <c r="G3">
        <v>220.00000000000003</v>
      </c>
      <c r="H3">
        <v>275</v>
      </c>
      <c r="I3">
        <v>330</v>
      </c>
      <c r="J3">
        <v>385.00000000000006</v>
      </c>
      <c r="K3">
        <v>440.00000000000006</v>
      </c>
      <c r="L3">
        <v>330</v>
      </c>
      <c r="M3">
        <v>220.00000000000003</v>
      </c>
      <c r="N3">
        <v>110.00000000000001</v>
      </c>
      <c r="O3">
        <v>55.000000000000007</v>
      </c>
      <c r="R3" cm="1">
        <f t="array" ref="R3">MATCH("TO",Profiles!$A$1:$P$1,0)-1-MATCH(FALSE,ISBLANK(Profiles!B3:P3),0)</f>
        <v>6</v>
      </c>
    </row>
    <row r="4" spans="1:18" x14ac:dyDescent="0.25">
      <c r="A4" t="s">
        <v>14</v>
      </c>
      <c r="F4">
        <v>50</v>
      </c>
      <c r="G4">
        <v>100</v>
      </c>
      <c r="H4">
        <v>200</v>
      </c>
      <c r="I4">
        <v>300</v>
      </c>
      <c r="J4">
        <v>400</v>
      </c>
      <c r="K4">
        <v>300</v>
      </c>
      <c r="L4">
        <v>200</v>
      </c>
      <c r="M4">
        <v>100</v>
      </c>
      <c r="R4" cm="1">
        <f t="array" ref="R4">MATCH("TO",Profiles!$A$1:$P$1,0)-1-MATCH(FALSE,ISBLANK(Profiles!B4:P4),0)</f>
        <v>5</v>
      </c>
    </row>
    <row r="5" spans="1:18" x14ac:dyDescent="0.25">
      <c r="A5" t="s">
        <v>17</v>
      </c>
      <c r="F5">
        <v>50</v>
      </c>
      <c r="G5">
        <v>100</v>
      </c>
      <c r="H5">
        <v>150</v>
      </c>
      <c r="I5">
        <v>150</v>
      </c>
      <c r="J5">
        <v>200</v>
      </c>
      <c r="K5">
        <v>200</v>
      </c>
      <c r="L5">
        <v>200</v>
      </c>
      <c r="M5">
        <v>100</v>
      </c>
      <c r="N5">
        <v>50</v>
      </c>
      <c r="R5" cm="1">
        <f t="array" ref="R5">MATCH("TO",Profiles!$A$1:$P$1,0)-1-MATCH(FALSE,ISBLANK(Profiles!B5:P5),0)</f>
        <v>5</v>
      </c>
    </row>
    <row r="6" spans="1:18" x14ac:dyDescent="0.25">
      <c r="A6" t="s">
        <v>21</v>
      </c>
      <c r="F6">
        <v>10</v>
      </c>
      <c r="G6">
        <v>20</v>
      </c>
      <c r="H6">
        <v>30</v>
      </c>
      <c r="I6">
        <v>40</v>
      </c>
      <c r="J6">
        <v>80</v>
      </c>
      <c r="K6">
        <v>100</v>
      </c>
      <c r="L6">
        <v>100</v>
      </c>
      <c r="M6">
        <v>75</v>
      </c>
      <c r="N6">
        <v>50</v>
      </c>
      <c r="O6">
        <v>25</v>
      </c>
      <c r="R6" cm="1">
        <f t="array" ref="R6">MATCH("TO",Profiles!$A$1:$P$1,0)-1-MATCH(FALSE,ISBLANK(Profiles!B6:P6),0)</f>
        <v>5</v>
      </c>
    </row>
    <row r="7" spans="1:18" x14ac:dyDescent="0.25">
      <c r="A7" t="s">
        <v>24</v>
      </c>
      <c r="F7">
        <v>10</v>
      </c>
      <c r="G7">
        <v>20</v>
      </c>
      <c r="H7">
        <v>40</v>
      </c>
      <c r="I7">
        <v>60</v>
      </c>
      <c r="J7">
        <v>80</v>
      </c>
      <c r="K7">
        <v>80</v>
      </c>
      <c r="L7">
        <v>60</v>
      </c>
      <c r="M7">
        <v>20</v>
      </c>
      <c r="R7" cm="1">
        <f t="array" ref="R7">MATCH("TO",Profiles!$A$1:$P$1,0)-1-MATCH(FALSE,ISBLANK(Profiles!B7:P7),0)</f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1E5F-39D5-432B-B260-D01CD9AD084B}">
  <dimension ref="A1:AL22"/>
  <sheetViews>
    <sheetView workbookViewId="0">
      <selection activeCell="I49" sqref="I49"/>
    </sheetView>
  </sheetViews>
  <sheetFormatPr defaultRowHeight="15" x14ac:dyDescent="0.25"/>
  <cols>
    <col min="1" max="1" width="11.42578125" bestFit="1" customWidth="1"/>
  </cols>
  <sheetData>
    <row r="1" spans="1:38" x14ac:dyDescent="0.25">
      <c r="A1" s="2" t="s">
        <v>0</v>
      </c>
      <c r="B1" s="6">
        <v>43922</v>
      </c>
      <c r="C1" s="6">
        <f>EDATE(B$1,1)</f>
        <v>43952</v>
      </c>
      <c r="D1" s="6">
        <f>EDATE(C$1,1)</f>
        <v>43983</v>
      </c>
      <c r="E1" s="6">
        <f>EDATE(D$1,1)</f>
        <v>44013</v>
      </c>
      <c r="F1" s="6">
        <f>EDATE(E$1,1)</f>
        <v>44044</v>
      </c>
      <c r="G1" s="6">
        <f>EDATE(F$1,1)</f>
        <v>44075</v>
      </c>
      <c r="H1" s="6">
        <f>EDATE(G$1,1)</f>
        <v>44105</v>
      </c>
      <c r="I1" s="6">
        <f>EDATE(H$1,1)</f>
        <v>44136</v>
      </c>
      <c r="J1" s="6">
        <f>EDATE(I$1,1)</f>
        <v>44166</v>
      </c>
      <c r="K1" s="6">
        <f>EDATE(J$1,1)</f>
        <v>44197</v>
      </c>
      <c r="L1" s="6">
        <f>EDATE(K$1,1)</f>
        <v>44228</v>
      </c>
      <c r="M1" s="6">
        <f>EDATE(L$1,1)</f>
        <v>44256</v>
      </c>
      <c r="N1" s="6">
        <f>EDATE(M$1,1)</f>
        <v>44287</v>
      </c>
      <c r="O1" s="6">
        <f>EDATE(N$1,1)</f>
        <v>44317</v>
      </c>
      <c r="P1" s="6">
        <f>EDATE(O$1,1)</f>
        <v>44348</v>
      </c>
      <c r="Q1" s="6">
        <f>EDATE(P$1,1)</f>
        <v>44378</v>
      </c>
      <c r="R1" s="6">
        <f>EDATE(Q$1,1)</f>
        <v>44409</v>
      </c>
      <c r="S1" s="6">
        <f>EDATE(R$1,1)</f>
        <v>44440</v>
      </c>
      <c r="T1" s="6">
        <f>EDATE(S$1,1)</f>
        <v>44470</v>
      </c>
      <c r="U1" s="6">
        <f>EDATE(T$1,1)</f>
        <v>44501</v>
      </c>
      <c r="V1" s="6">
        <f>EDATE(U$1,1)</f>
        <v>44531</v>
      </c>
      <c r="W1" s="6">
        <f>EDATE(V$1,1)</f>
        <v>44562</v>
      </c>
      <c r="X1" s="6">
        <f>EDATE(W$1,1)</f>
        <v>44593</v>
      </c>
      <c r="Y1" s="6">
        <f>EDATE(X$1,1)</f>
        <v>44621</v>
      </c>
      <c r="Z1" s="6">
        <f>EDATE(Y$1,1)</f>
        <v>44652</v>
      </c>
      <c r="AA1" s="6">
        <f>EDATE(Z$1,1)</f>
        <v>44682</v>
      </c>
      <c r="AB1" s="6">
        <f>EDATE(AA$1,1)</f>
        <v>44713</v>
      </c>
      <c r="AC1" s="6">
        <f>EDATE(AB$1,1)</f>
        <v>44743</v>
      </c>
      <c r="AD1" s="6">
        <f>EDATE(AC$1,1)</f>
        <v>44774</v>
      </c>
      <c r="AE1" s="6">
        <f>EDATE(AD$1,1)</f>
        <v>44805</v>
      </c>
      <c r="AF1" s="6">
        <f>EDATE(AE$1,1)</f>
        <v>44835</v>
      </c>
      <c r="AG1" s="6">
        <f>EDATE(AF$1,1)</f>
        <v>44866</v>
      </c>
      <c r="AH1" s="6">
        <f>EDATE(AG$1,1)</f>
        <v>44896</v>
      </c>
      <c r="AI1" s="6">
        <f>EDATE(AH$1,1)</f>
        <v>44927</v>
      </c>
      <c r="AJ1" s="6">
        <f>EDATE(AI$1,1)</f>
        <v>44958</v>
      </c>
      <c r="AK1" s="6">
        <f>EDATE(AJ$1,1)</f>
        <v>44986</v>
      </c>
      <c r="AL1" s="6">
        <f>EDATE(AK$1,1)</f>
        <v>45017</v>
      </c>
    </row>
    <row r="2" spans="1:38" x14ac:dyDescent="0.25">
      <c r="A2" t="s">
        <v>5</v>
      </c>
      <c r="D2">
        <v>50</v>
      </c>
      <c r="E2">
        <v>50</v>
      </c>
      <c r="F2">
        <v>100</v>
      </c>
      <c r="G2">
        <v>150</v>
      </c>
      <c r="H2">
        <v>200</v>
      </c>
      <c r="I2">
        <v>400</v>
      </c>
      <c r="J2">
        <v>500</v>
      </c>
      <c r="K2">
        <v>500</v>
      </c>
      <c r="L2">
        <v>300</v>
      </c>
      <c r="M2">
        <v>100</v>
      </c>
      <c r="N2">
        <v>50</v>
      </c>
    </row>
    <row r="3" spans="1:38" x14ac:dyDescent="0.25">
      <c r="A3" t="s">
        <v>4</v>
      </c>
      <c r="J3">
        <v>55.000000000000007</v>
      </c>
      <c r="K3">
        <v>55.000000000000007</v>
      </c>
      <c r="L3">
        <v>110.00000000000001</v>
      </c>
      <c r="M3">
        <v>165</v>
      </c>
      <c r="N3">
        <v>220.00000000000003</v>
      </c>
      <c r="O3">
        <v>440.00000000000006</v>
      </c>
      <c r="P3">
        <v>550</v>
      </c>
      <c r="Q3">
        <v>550</v>
      </c>
      <c r="R3">
        <v>330</v>
      </c>
      <c r="S3">
        <v>110.00000000000001</v>
      </c>
      <c r="T3">
        <v>55.000000000000007</v>
      </c>
    </row>
    <row r="4" spans="1:38" x14ac:dyDescent="0.25">
      <c r="A4" t="s">
        <v>6</v>
      </c>
      <c r="Q4">
        <v>65</v>
      </c>
      <c r="R4">
        <v>65</v>
      </c>
      <c r="S4">
        <v>130</v>
      </c>
      <c r="T4">
        <v>195</v>
      </c>
      <c r="U4">
        <v>260</v>
      </c>
      <c r="V4">
        <v>520</v>
      </c>
      <c r="W4">
        <v>650</v>
      </c>
      <c r="X4">
        <v>650</v>
      </c>
      <c r="Y4">
        <v>390</v>
      </c>
      <c r="Z4">
        <v>130</v>
      </c>
      <c r="AA4">
        <v>65</v>
      </c>
    </row>
    <row r="5" spans="1:38" x14ac:dyDescent="0.25">
      <c r="A5" t="s">
        <v>7</v>
      </c>
      <c r="W5">
        <v>75</v>
      </c>
      <c r="X5">
        <v>75</v>
      </c>
      <c r="Y5">
        <v>150</v>
      </c>
      <c r="Z5">
        <v>225</v>
      </c>
      <c r="AA5">
        <v>300</v>
      </c>
      <c r="AB5">
        <v>600</v>
      </c>
      <c r="AC5">
        <v>750</v>
      </c>
      <c r="AD5">
        <v>750</v>
      </c>
      <c r="AE5">
        <v>450</v>
      </c>
      <c r="AF5">
        <v>150</v>
      </c>
      <c r="AG5">
        <v>75</v>
      </c>
    </row>
    <row r="6" spans="1:38" x14ac:dyDescent="0.25">
      <c r="A6" t="s">
        <v>22</v>
      </c>
      <c r="M6">
        <v>60</v>
      </c>
      <c r="N6">
        <v>120</v>
      </c>
      <c r="O6">
        <v>240</v>
      </c>
      <c r="P6">
        <v>300</v>
      </c>
      <c r="Q6">
        <v>360</v>
      </c>
      <c r="R6">
        <v>420</v>
      </c>
      <c r="S6">
        <v>480</v>
      </c>
      <c r="T6">
        <v>360</v>
      </c>
      <c r="U6">
        <v>240</v>
      </c>
      <c r="V6">
        <v>120</v>
      </c>
      <c r="W6">
        <v>60</v>
      </c>
    </row>
    <row r="7" spans="1:38" x14ac:dyDescent="0.25">
      <c r="A7" t="s">
        <v>8</v>
      </c>
      <c r="G7">
        <v>50</v>
      </c>
      <c r="H7">
        <v>100</v>
      </c>
      <c r="I7">
        <v>200</v>
      </c>
      <c r="J7">
        <v>300</v>
      </c>
      <c r="K7">
        <v>400</v>
      </c>
      <c r="L7">
        <v>300</v>
      </c>
      <c r="M7">
        <v>200</v>
      </c>
      <c r="N7">
        <v>100</v>
      </c>
    </row>
    <row r="8" spans="1:38" x14ac:dyDescent="0.25">
      <c r="A8" t="s">
        <v>9</v>
      </c>
      <c r="K8">
        <v>50</v>
      </c>
      <c r="L8">
        <v>100</v>
      </c>
      <c r="M8">
        <v>200</v>
      </c>
      <c r="N8">
        <v>300</v>
      </c>
      <c r="O8">
        <v>400</v>
      </c>
      <c r="P8">
        <v>300</v>
      </c>
      <c r="Q8">
        <v>200</v>
      </c>
      <c r="R8">
        <v>100</v>
      </c>
    </row>
    <row r="9" spans="1:38" x14ac:dyDescent="0.25">
      <c r="A9" t="s">
        <v>10</v>
      </c>
      <c r="O9">
        <v>60</v>
      </c>
      <c r="P9">
        <v>120</v>
      </c>
      <c r="Q9">
        <v>240</v>
      </c>
      <c r="R9">
        <v>360</v>
      </c>
      <c r="S9">
        <v>480</v>
      </c>
      <c r="T9">
        <v>360</v>
      </c>
      <c r="U9">
        <v>240</v>
      </c>
      <c r="V9">
        <v>120</v>
      </c>
    </row>
    <row r="10" spans="1:38" x14ac:dyDescent="0.25">
      <c r="A10" t="s">
        <v>11</v>
      </c>
      <c r="S10">
        <v>60</v>
      </c>
      <c r="T10">
        <v>120</v>
      </c>
      <c r="U10">
        <v>240</v>
      </c>
      <c r="V10">
        <v>360</v>
      </c>
      <c r="W10">
        <v>480</v>
      </c>
      <c r="X10">
        <v>360</v>
      </c>
      <c r="Y10">
        <v>240</v>
      </c>
      <c r="Z10">
        <v>120</v>
      </c>
    </row>
    <row r="11" spans="1:38" x14ac:dyDescent="0.25">
      <c r="A11" t="s">
        <v>12</v>
      </c>
      <c r="W11">
        <v>70</v>
      </c>
      <c r="X11">
        <v>140</v>
      </c>
      <c r="Y11">
        <v>280</v>
      </c>
      <c r="Z11">
        <v>420</v>
      </c>
      <c r="AA11">
        <v>560</v>
      </c>
      <c r="AB11">
        <v>420</v>
      </c>
      <c r="AC11">
        <v>280</v>
      </c>
      <c r="AD11">
        <v>140</v>
      </c>
    </row>
    <row r="12" spans="1:38" x14ac:dyDescent="0.25">
      <c r="A12" t="s">
        <v>13</v>
      </c>
      <c r="AA12">
        <v>70</v>
      </c>
      <c r="AB12">
        <v>140</v>
      </c>
      <c r="AC12">
        <v>280</v>
      </c>
      <c r="AD12">
        <v>420</v>
      </c>
      <c r="AE12">
        <v>560</v>
      </c>
      <c r="AF12">
        <v>420</v>
      </c>
      <c r="AG12">
        <v>280</v>
      </c>
      <c r="AH12">
        <v>140</v>
      </c>
    </row>
    <row r="13" spans="1:38" x14ac:dyDescent="0.25">
      <c r="A13" t="s">
        <v>15</v>
      </c>
      <c r="J13">
        <v>50</v>
      </c>
      <c r="K13">
        <v>100</v>
      </c>
      <c r="L13">
        <v>150</v>
      </c>
      <c r="M13">
        <v>150</v>
      </c>
      <c r="N13">
        <v>200</v>
      </c>
      <c r="O13">
        <v>200</v>
      </c>
      <c r="P13">
        <v>200</v>
      </c>
      <c r="Q13">
        <v>100</v>
      </c>
      <c r="R13">
        <v>50</v>
      </c>
    </row>
    <row r="14" spans="1:38" x14ac:dyDescent="0.25">
      <c r="A14" t="s">
        <v>16</v>
      </c>
      <c r="V14">
        <v>65</v>
      </c>
      <c r="W14">
        <v>130</v>
      </c>
      <c r="X14">
        <v>195</v>
      </c>
      <c r="Y14">
        <v>195</v>
      </c>
      <c r="Z14">
        <v>260</v>
      </c>
      <c r="AA14">
        <v>260</v>
      </c>
      <c r="AB14">
        <v>260</v>
      </c>
      <c r="AC14">
        <v>130</v>
      </c>
      <c r="AD14">
        <v>65</v>
      </c>
    </row>
    <row r="15" spans="1:38" x14ac:dyDescent="0.25">
      <c r="A15" t="s">
        <v>18</v>
      </c>
      <c r="H15">
        <v>10</v>
      </c>
      <c r="I15">
        <v>20</v>
      </c>
      <c r="J15">
        <v>30</v>
      </c>
      <c r="K15">
        <v>40</v>
      </c>
      <c r="L15">
        <v>80</v>
      </c>
      <c r="M15">
        <v>100</v>
      </c>
      <c r="N15">
        <v>100</v>
      </c>
      <c r="O15">
        <v>75</v>
      </c>
      <c r="P15">
        <v>50</v>
      </c>
      <c r="Q15">
        <v>25</v>
      </c>
    </row>
    <row r="16" spans="1:38" x14ac:dyDescent="0.25">
      <c r="A16" t="s">
        <v>19</v>
      </c>
      <c r="O16">
        <v>11</v>
      </c>
      <c r="P16">
        <v>22</v>
      </c>
      <c r="Q16">
        <v>33</v>
      </c>
      <c r="R16">
        <v>44</v>
      </c>
      <c r="S16">
        <v>88</v>
      </c>
      <c r="T16">
        <v>110.00000000000001</v>
      </c>
      <c r="U16">
        <v>110.00000000000001</v>
      </c>
      <c r="V16">
        <v>82.5</v>
      </c>
      <c r="W16">
        <v>55.000000000000007</v>
      </c>
      <c r="X16">
        <v>27.500000000000004</v>
      </c>
    </row>
    <row r="17" spans="1:37" x14ac:dyDescent="0.25">
      <c r="A17" t="s">
        <v>20</v>
      </c>
      <c r="U17">
        <v>12</v>
      </c>
      <c r="V17">
        <v>24</v>
      </c>
      <c r="W17">
        <v>36</v>
      </c>
      <c r="X17">
        <v>48</v>
      </c>
      <c r="Y17">
        <v>96</v>
      </c>
      <c r="Z17">
        <v>120</v>
      </c>
      <c r="AA17">
        <v>120</v>
      </c>
      <c r="AB17">
        <v>90</v>
      </c>
      <c r="AC17">
        <v>60</v>
      </c>
      <c r="AD17">
        <v>30</v>
      </c>
    </row>
    <row r="18" spans="1:37" x14ac:dyDescent="0.25">
      <c r="A18" t="s">
        <v>29</v>
      </c>
      <c r="AB18">
        <v>13</v>
      </c>
      <c r="AC18">
        <v>26</v>
      </c>
      <c r="AD18">
        <v>39</v>
      </c>
      <c r="AE18">
        <v>52</v>
      </c>
      <c r="AF18">
        <v>104</v>
      </c>
      <c r="AG18">
        <v>130</v>
      </c>
      <c r="AH18">
        <v>130</v>
      </c>
      <c r="AI18">
        <v>97.5</v>
      </c>
      <c r="AJ18">
        <v>65</v>
      </c>
      <c r="AK18">
        <v>32.5</v>
      </c>
    </row>
    <row r="19" spans="1:37" x14ac:dyDescent="0.25">
      <c r="A19" t="s">
        <v>25</v>
      </c>
      <c r="I19">
        <v>10</v>
      </c>
      <c r="J19">
        <v>20</v>
      </c>
      <c r="K19">
        <v>40</v>
      </c>
      <c r="L19">
        <v>60</v>
      </c>
      <c r="M19">
        <v>80</v>
      </c>
      <c r="N19">
        <v>80</v>
      </c>
      <c r="O19">
        <v>60</v>
      </c>
      <c r="P19">
        <v>20</v>
      </c>
    </row>
    <row r="20" spans="1:37" x14ac:dyDescent="0.25">
      <c r="A20" t="s">
        <v>26</v>
      </c>
      <c r="P20">
        <v>11</v>
      </c>
      <c r="Q20">
        <v>22</v>
      </c>
      <c r="R20">
        <v>44</v>
      </c>
      <c r="S20">
        <v>66</v>
      </c>
      <c r="T20">
        <v>88</v>
      </c>
      <c r="U20">
        <v>88</v>
      </c>
      <c r="V20">
        <v>66</v>
      </c>
      <c r="W20">
        <v>22</v>
      </c>
    </row>
    <row r="21" spans="1:37" x14ac:dyDescent="0.25">
      <c r="A21" t="s">
        <v>27</v>
      </c>
      <c r="V21">
        <v>12</v>
      </c>
      <c r="W21">
        <v>24</v>
      </c>
      <c r="X21">
        <v>48</v>
      </c>
      <c r="Y21">
        <v>72</v>
      </c>
      <c r="Z21">
        <v>96</v>
      </c>
      <c r="AA21">
        <v>96</v>
      </c>
      <c r="AB21">
        <v>72</v>
      </c>
      <c r="AC21">
        <v>24</v>
      </c>
    </row>
    <row r="22" spans="1:37" x14ac:dyDescent="0.25">
      <c r="A22" t="s">
        <v>28</v>
      </c>
      <c r="AC22">
        <v>13</v>
      </c>
      <c r="AD22">
        <v>26</v>
      </c>
      <c r="AE22">
        <v>52</v>
      </c>
      <c r="AF22">
        <v>78</v>
      </c>
      <c r="AG22">
        <v>104</v>
      </c>
      <c r="AH22">
        <v>104</v>
      </c>
      <c r="AI22">
        <v>78</v>
      </c>
      <c r="AJ22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CC9C-072A-442E-94E6-D45F821A34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Chip Roadmap</vt:lpstr>
      <vt:lpstr>Profiles</vt:lpstr>
      <vt:lpstr>Results</vt:lpstr>
      <vt:lpstr>Prem_A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Czyszczon</dc:creator>
  <cp:lastModifiedBy>Shaydon Bodemar</cp:lastModifiedBy>
  <dcterms:created xsi:type="dcterms:W3CDTF">2020-09-17T22:18:31Z</dcterms:created>
  <dcterms:modified xsi:type="dcterms:W3CDTF">2020-09-21T09:30:50Z</dcterms:modified>
</cp:coreProperties>
</file>