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35" yWindow="10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23" i="1" l="1"/>
  <c r="D86" i="1" l="1"/>
  <c r="C76" i="1"/>
  <c r="B76" i="1"/>
  <c r="B123" i="1" s="1"/>
  <c r="E116" i="1"/>
  <c r="D116" i="1"/>
  <c r="C116" i="1"/>
  <c r="B116" i="1"/>
  <c r="E106" i="1"/>
  <c r="D106" i="1"/>
  <c r="C106" i="1"/>
  <c r="B106" i="1"/>
  <c r="E96" i="1"/>
  <c r="E122" i="1" s="1"/>
  <c r="D96" i="1"/>
  <c r="D122" i="1" s="1"/>
  <c r="C96" i="1"/>
  <c r="B96" i="1"/>
  <c r="E86" i="1"/>
  <c r="C86" i="1"/>
  <c r="B86" i="1"/>
  <c r="E76" i="1"/>
  <c r="D76" i="1"/>
  <c r="E66" i="1"/>
  <c r="D66" i="1"/>
  <c r="C66" i="1"/>
  <c r="B66" i="1"/>
  <c r="E56" i="1"/>
  <c r="D56" i="1"/>
  <c r="C56" i="1"/>
  <c r="B56" i="1"/>
  <c r="B45" i="1"/>
  <c r="E45" i="1"/>
  <c r="D45" i="1"/>
  <c r="C45" i="1"/>
  <c r="E34" i="1"/>
  <c r="D34" i="1"/>
  <c r="C34" i="1"/>
  <c r="B34" i="1"/>
  <c r="E22" i="1"/>
  <c r="D22" i="1"/>
  <c r="C22" i="1"/>
  <c r="B22" i="1"/>
  <c r="B122" i="1" s="1"/>
  <c r="C122" i="1" l="1"/>
  <c r="D123" i="1"/>
  <c r="E123" i="1"/>
</calcChain>
</file>

<file path=xl/sharedStrings.xml><?xml version="1.0" encoding="utf-8"?>
<sst xmlns="http://schemas.openxmlformats.org/spreadsheetml/2006/main" count="242" uniqueCount="46">
  <si>
    <t>LAMPIRAN B - 1</t>
  </si>
  <si>
    <t>CADANGAN KAEDAH PEMBAYARAN YURAN PENGAJIAN  PROGRAM SARJANA KEUSAHAWANAN &amp; SARJANA SASTERA  (MOD PENYELIDIKAN)</t>
  </si>
  <si>
    <t xml:space="preserve">KAEDAH BARU - PENUH MASA </t>
  </si>
  <si>
    <t xml:space="preserve">KAEDAH BARU - SEPARUH MASA </t>
  </si>
  <si>
    <t xml:space="preserve">PECAHAN DALAM YURAN </t>
  </si>
  <si>
    <t>SARJANA KEUSAHAWANAN /  SARJANA SASTERA 
(FKP / FTKW / PBI)</t>
  </si>
  <si>
    <t>YURAN SEMESTER 1</t>
  </si>
  <si>
    <t>TEMPATAN</t>
  </si>
  <si>
    <t>A/B</t>
  </si>
  <si>
    <t xml:space="preserve">YURAN TIDAK BERULANG </t>
  </si>
  <si>
    <t>Pendaftaran &amp; Kad Matrik</t>
  </si>
  <si>
    <t>Bench Fee</t>
  </si>
  <si>
    <t xml:space="preserve">YURAN BERULANG </t>
  </si>
  <si>
    <t xml:space="preserve">1)Yuran Pengajian </t>
  </si>
  <si>
    <t xml:space="preserve">2)Yuran Research Methodology </t>
  </si>
  <si>
    <t>-</t>
  </si>
  <si>
    <t>Yuran Khas Pelajar Antarabangsa</t>
  </si>
  <si>
    <t>Perkhidmatan</t>
  </si>
  <si>
    <t>Kesihatan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</si>
  <si>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</si>
  <si>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</si>
  <si>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</si>
  <si>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</si>
  <si>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</si>
  <si>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</si>
  <si>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</si>
  <si>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</si>
  <si>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</si>
  <si>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</si>
  <si>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</si>
  <si>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</si>
  <si>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</si>
  <si>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</si>
  <si>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</si>
  <si>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</si>
  <si>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</si>
  <si>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</si>
  <si>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</si>
  <si>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</si>
  <si>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*350</t>
  </si>
  <si>
    <t>*350.00</t>
  </si>
  <si>
    <t>Alumni</t>
  </si>
  <si>
    <t>*100</t>
  </si>
  <si>
    <t>*100.00</t>
  </si>
  <si>
    <t>JUMLAH KESELURUHAN (MINIMUM)</t>
  </si>
  <si>
    <t>JUMLAH KESELURUHAN (MAKSIMUM)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</si>
</sst>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43" fontId="6" fillId="0" borderId="8" xfId="1" applyFont="1" applyFill="1" applyBorder="1" applyAlignment="1">
      <alignment horizontal="right" vertical="top"/>
    </xf>
    <xf numFmtId="43" fontId="6" fillId="2" borderId="8" xfId="1" applyFont="1" applyFill="1" applyBorder="1" applyAlignment="1">
      <alignment horizontal="right" vertical="top"/>
    </xf>
    <xf numFmtId="43" fontId="6" fillId="0" borderId="8" xfId="1" quotePrefix="1" applyFont="1" applyFill="1" applyBorder="1" applyAlignment="1">
      <alignment horizontal="right" vertical="top"/>
    </xf>
    <xf numFmtId="43" fontId="6" fillId="2" borderId="8" xfId="1" quotePrefix="1" applyFont="1" applyFill="1" applyBorder="1" applyAlignment="1">
      <alignment horizontal="right" vertical="top"/>
    </xf>
    <xf numFmtId="43" fontId="7" fillId="0" borderId="8" xfId="1" quotePrefix="1" applyFont="1" applyFill="1" applyBorder="1" applyAlignment="1">
      <alignment horizontal="right" vertical="top"/>
    </xf>
    <xf numFmtId="43" fontId="7" fillId="2" borderId="8" xfId="1" quotePrefix="1" applyFont="1" applyFill="1" applyBorder="1" applyAlignment="1">
      <alignment horizontal="right" vertical="top"/>
    </xf>
    <xf numFmtId="0" fontId="0" fillId="0" borderId="0" xfId="0" applyFont="1" applyBorder="1"/>
    <xf numFmtId="0" fontId="5" fillId="0" borderId="0" xfId="0" applyFont="1"/>
    <xf numFmtId="0" fontId="0" fillId="4" borderId="0" xfId="0" applyFill="1"/>
    <xf numFmtId="0" fontId="2" fillId="0" borderId="0" xfId="0" applyFont="1" applyFill="1" applyAlignment="1"/>
    <xf numFmtId="0" fontId="0" fillId="0" borderId="0" xfId="0" applyFill="1"/>
    <xf numFmtId="0" fontId="0" fillId="0" borderId="0" xfId="0" applyFont="1" applyFill="1" applyBorder="1"/>
    <xf numFmtId="0" fontId="5" fillId="0" borderId="0" xfId="0" applyFont="1" applyFill="1"/>
    <xf numFmtId="0" fontId="3" fillId="0" borderId="0" xfId="0" applyFont="1" applyFill="1" applyAlignment="1">
      <alignment vertical="top"/>
    </xf>
    <xf numFmtId="0" fontId="3" fillId="4" borderId="9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9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4" borderId="9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43" fontId="4" fillId="4" borderId="8" xfId="1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43" fontId="3" fillId="0" borderId="8" xfId="1" applyFont="1" applyFill="1" applyBorder="1" applyAlignment="1">
      <alignment horizontal="center" vertical="top" wrapText="1"/>
    </xf>
    <xf numFmtId="43" fontId="3" fillId="2" borderId="8" xfId="1" applyFont="1" applyFill="1" applyBorder="1" applyAlignment="1">
      <alignment horizontal="center" vertical="top" wrapText="1"/>
    </xf>
    <xf numFmtId="43" fontId="6" fillId="0" borderId="8" xfId="1" applyFont="1" applyFill="1" applyBorder="1" applyAlignment="1">
      <alignment horizontal="center" vertical="top"/>
    </xf>
    <xf numFmtId="43" fontId="6" fillId="2" borderId="8" xfId="1" applyFont="1" applyFill="1" applyBorder="1" applyAlignment="1">
      <alignment horizontal="center" vertical="top"/>
    </xf>
    <xf numFmtId="43" fontId="6" fillId="4" borderId="8" xfId="1" applyFont="1" applyFill="1" applyBorder="1" applyAlignment="1">
      <alignment horizontal="right" vertical="top"/>
    </xf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43" fontId="3" fillId="3" borderId="4" xfId="1" applyFont="1" applyFill="1" applyBorder="1" applyAlignment="1">
      <alignment horizontal="center" vertical="top" wrapText="1"/>
    </xf>
    <xf numFmtId="43" fontId="3" fillId="3" borderId="5" xfId="1" applyFont="1" applyFill="1" applyBorder="1" applyAlignment="1">
      <alignment horizontal="center" vertical="top" wrapText="1"/>
    </xf>
    <xf numFmtId="43" fontId="3" fillId="3" borderId="11" xfId="1" applyFont="1" applyFill="1" applyBorder="1" applyAlignment="1">
      <alignment horizontal="center" vertical="top" wrapText="1"/>
    </xf>
    <xf numFmtId="43" fontId="3" fillId="3" borderId="12" xfId="1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vertical="top"/>
    </xf>
    <xf numFmtId="43" fontId="7" fillId="0" borderId="0" xfId="1" applyFont="1" applyFill="1" applyBorder="1" applyAlignment="1">
      <alignment horizontal="right" vertical="top"/>
    </xf>
    <xf numFmtId="0" fontId="7" fillId="0" borderId="14" xfId="0" applyFont="1" applyFill="1" applyBorder="1" applyAlignment="1">
      <alignment vertical="top"/>
    </xf>
    <xf numFmtId="43" fontId="7" fillId="0" borderId="8" xfId="1" applyFont="1" applyFill="1" applyBorder="1" applyAlignment="1">
      <alignment horizontal="right" vertical="top"/>
    </xf>
    <xf numFmtId="0" fontId="3" fillId="0" borderId="15" xfId="0" applyFont="1" applyBorder="1" applyAlignment="1">
      <alignment vertical="top"/>
    </xf>
    <xf numFmtId="43" fontId="8" fillId="5" borderId="8" xfId="1" quotePrefix="1" applyFont="1" applyFill="1" applyBorder="1" applyAlignment="1">
      <alignment horizontal="right"/>
    </xf>
    <xf numFmtId="0" fontId="3" fillId="0" borderId="4" xfId="0" applyFont="1" applyBorder="1" applyAlignment="1">
      <alignment vertical="top"/>
    </xf>
    <xf numFmtId="0" fontId="7" fillId="0" borderId="8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abSelected="1" topLeftCell="A99" workbookViewId="0">
      <selection activeCell="C123" sqref="C123"/>
    </sheetView>
  </sheetViews>
  <sheetFormatPr defaultRowHeight="15" x14ac:dyDescent="0.25"/>
  <cols>
    <col min="1" max="1" width="33" style="1" customWidth="1"/>
    <col min="2" max="2" width="14.42578125" customWidth="1"/>
    <col min="3" max="3" width="14.28515625" customWidth="1"/>
    <col min="4" max="4" width="14.140625" style="2" customWidth="1"/>
    <col min="5" max="5" width="14.140625" customWidth="1"/>
  </cols>
  <sheetData>
    <row r="1" spans="1:16" x14ac:dyDescent="0.25">
      <c r="E1" s="3" t="s">
        <v>0</v>
      </c>
    </row>
    <row r="3" spans="1:16" ht="12.95" customHeight="1" x14ac:dyDescent="0.25">
      <c r="A3" s="38" t="s">
        <v>1</v>
      </c>
      <c r="B3" s="38"/>
      <c r="C3" s="38"/>
      <c r="D3" s="38"/>
      <c r="E3" s="38"/>
      <c r="F3" s="4"/>
      <c r="G3" s="4"/>
      <c r="H3" s="4"/>
    </row>
    <row r="4" spans="1:16" ht="18.75" customHeight="1" x14ac:dyDescent="0.25">
      <c r="A4" s="38"/>
      <c r="B4" s="38"/>
      <c r="C4" s="38"/>
      <c r="D4" s="38"/>
      <c r="E4" s="38"/>
      <c r="F4" s="4"/>
      <c r="G4" s="4"/>
      <c r="H4" s="4"/>
    </row>
    <row r="5" spans="1:16" ht="12.95" customHeight="1" thickBot="1" x14ac:dyDescent="0.3">
      <c r="A5" s="5"/>
      <c r="B5" s="39" t="s">
        <v>2</v>
      </c>
      <c r="C5" s="40"/>
      <c r="D5" s="39" t="s">
        <v>3</v>
      </c>
      <c r="E5" s="40"/>
      <c r="F5" s="15"/>
      <c r="G5" s="15"/>
      <c r="H5" s="15"/>
      <c r="I5" s="16"/>
      <c r="J5" s="16"/>
      <c r="K5" s="16"/>
      <c r="L5" s="16"/>
      <c r="M5" s="16"/>
      <c r="N5" s="16"/>
      <c r="O5" s="16"/>
      <c r="P5" s="16"/>
    </row>
    <row r="6" spans="1:16" ht="12.95" customHeight="1" x14ac:dyDescent="0.25">
      <c r="A6" s="41" t="s">
        <v>4</v>
      </c>
      <c r="B6" s="43" t="s">
        <v>5</v>
      </c>
      <c r="C6" s="44"/>
      <c r="D6" s="43" t="s">
        <v>5</v>
      </c>
      <c r="E6" s="44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34.5" customHeight="1" thickBot="1" x14ac:dyDescent="0.3">
      <c r="A7" s="42"/>
      <c r="B7" s="45"/>
      <c r="C7" s="46"/>
      <c r="D7" s="45"/>
      <c r="E7" s="4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s="14" customFormat="1" ht="12.95" customHeight="1" thickBot="1" x14ac:dyDescent="0.3">
      <c r="A8" s="20" t="s">
        <v>6</v>
      </c>
      <c r="B8" s="31" t="s">
        <v>7</v>
      </c>
      <c r="C8" s="32" t="s">
        <v>8</v>
      </c>
      <c r="D8" s="31" t="s">
        <v>7</v>
      </c>
      <c r="E8" s="32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12.95" customHeight="1" thickBot="1" x14ac:dyDescent="0.3">
      <c r="A9" s="21" t="s">
        <v>9</v>
      </c>
      <c r="B9" s="33"/>
      <c r="C9" s="33"/>
      <c r="D9" s="34"/>
      <c r="E9" s="33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12.95" customHeight="1" x14ac:dyDescent="0.25">
      <c r="A10" s="22" t="s">
        <v>10</v>
      </c>
      <c r="B10" s="6">
        <v>170</v>
      </c>
      <c r="C10" s="6">
        <v>170</v>
      </c>
      <c r="D10" s="7">
        <v>170</v>
      </c>
      <c r="E10" s="6">
        <v>170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2.95" customHeight="1" thickBot="1" x14ac:dyDescent="0.3">
      <c r="A11" s="23" t="s">
        <v>11</v>
      </c>
      <c r="B11" s="6">
        <v>2000</v>
      </c>
      <c r="C11" s="6">
        <v>2000</v>
      </c>
      <c r="D11" s="7">
        <v>2000</v>
      </c>
      <c r="E11" s="6">
        <v>2000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2.95" customHeight="1" thickBot="1" x14ac:dyDescent="0.3">
      <c r="A12" s="24" t="s">
        <v>12</v>
      </c>
      <c r="B12" s="35"/>
      <c r="C12" s="35"/>
      <c r="D12" s="36"/>
      <c r="E12" s="3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2.95" customHeight="1" x14ac:dyDescent="0.25">
      <c r="A13" s="25" t="s">
        <v>13</v>
      </c>
      <c r="B13" s="6">
        <v>600</v>
      </c>
      <c r="C13" s="6">
        <v>900</v>
      </c>
      <c r="D13" s="7">
        <v>300</v>
      </c>
      <c r="E13" s="6">
        <v>450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12" customHeight="1" x14ac:dyDescent="0.25">
      <c r="A14" s="26" t="s">
        <v>14</v>
      </c>
      <c r="B14" s="8" t="s">
        <v>15</v>
      </c>
      <c r="C14" s="6">
        <v>1800</v>
      </c>
      <c r="D14" s="9" t="s">
        <v>15</v>
      </c>
      <c r="E14" s="6">
        <v>1800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12.95" customHeight="1" x14ac:dyDescent="0.25">
      <c r="A15" s="27" t="s">
        <v>16</v>
      </c>
      <c r="B15" s="8" t="s">
        <v>15</v>
      </c>
      <c r="C15" s="6">
        <v>1000</v>
      </c>
      <c r="D15" s="9" t="s">
        <v>15</v>
      </c>
      <c r="E15" s="6">
        <v>1000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5">
      <c r="A16" s="27" t="s">
        <v>17</v>
      </c>
      <c r="B16" s="8">
        <v>200</v>
      </c>
      <c r="C16" s="6">
        <v>200</v>
      </c>
      <c r="D16" s="7">
        <v>200</v>
      </c>
      <c r="E16" s="6">
        <v>200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5">
      <c r="A17" s="27" t="s">
        <v>18</v>
      </c>
      <c r="B17" s="8">
        <v>50</v>
      </c>
      <c r="C17" s="6">
        <v>100</v>
      </c>
      <c r="D17" s="7">
        <v>50</v>
      </c>
      <c r="E17" s="6">
        <v>100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5">
      <c r="A18" s="27" t="s">
        <v>19</v>
      </c>
      <c r="B18" s="8">
        <v>100</v>
      </c>
      <c r="C18" s="6">
        <v>200</v>
      </c>
      <c r="D18" s="7">
        <v>100</v>
      </c>
      <c r="E18" s="6">
        <v>200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5">
      <c r="A19" s="28" t="s">
        <v>20</v>
      </c>
      <c r="B19" s="8">
        <v>50</v>
      </c>
      <c r="C19" s="8" t="s">
        <v>15</v>
      </c>
      <c r="D19" s="7">
        <v>50</v>
      </c>
      <c r="E19" s="8" t="s">
        <v>15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5">
      <c r="A20" s="27" t="s">
        <v>21</v>
      </c>
      <c r="B20" s="8">
        <v>50</v>
      </c>
      <c r="C20" s="6">
        <v>100</v>
      </c>
      <c r="D20" s="7">
        <v>50</v>
      </c>
      <c r="E20" s="6">
        <v>100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5">
      <c r="A21" s="27" t="s">
        <v>22</v>
      </c>
      <c r="B21" s="8">
        <v>50</v>
      </c>
      <c r="C21" s="8">
        <v>100</v>
      </c>
      <c r="D21" s="9">
        <v>50</v>
      </c>
      <c r="E21" s="8">
        <v>100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15.75" thickBot="1" x14ac:dyDescent="0.3">
      <c r="A22" s="27" t="s">
        <v>23</v>
      </c>
      <c r="B22" s="10">
        <f t="shared" ref="B22:E22" si="0">SUM(B10:B21)</f>
        <v>3270</v>
      </c>
      <c r="C22" s="10">
        <f t="shared" si="0"/>
        <v>6570</v>
      </c>
      <c r="D22" s="11">
        <f t="shared" si="0"/>
        <v>2970</v>
      </c>
      <c r="E22" s="10">
        <f t="shared" si="0"/>
        <v>6120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s="14" customFormat="1" ht="15.75" thickBot="1" x14ac:dyDescent="0.3">
      <c r="A23" s="29" t="s">
        <v>24</v>
      </c>
      <c r="B23" s="37"/>
      <c r="C23" s="37"/>
      <c r="D23" s="37"/>
      <c r="E23" s="3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25">
      <c r="A24" s="25" t="s">
        <v>25</v>
      </c>
      <c r="B24" s="6">
        <v>600</v>
      </c>
      <c r="C24" s="6">
        <v>900</v>
      </c>
      <c r="D24" s="7">
        <v>300</v>
      </c>
      <c r="E24" s="6">
        <v>450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25">
      <c r="A25" s="26" t="s">
        <v>14</v>
      </c>
      <c r="B25" s="8">
        <v>900</v>
      </c>
      <c r="C25" s="8" t="s">
        <v>15</v>
      </c>
      <c r="D25" s="9">
        <v>900</v>
      </c>
      <c r="E25" s="8" t="s">
        <v>15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25">
      <c r="A26" s="26" t="s">
        <v>26</v>
      </c>
      <c r="B26" s="8" t="s">
        <v>15</v>
      </c>
      <c r="C26" s="8">
        <v>900</v>
      </c>
      <c r="D26" s="9" t="s">
        <v>15</v>
      </c>
      <c r="E26" s="8">
        <v>900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12.95" customHeight="1" x14ac:dyDescent="0.25">
      <c r="A27" s="27" t="s">
        <v>16</v>
      </c>
      <c r="B27" s="8" t="s">
        <v>15</v>
      </c>
      <c r="C27" s="6">
        <v>1000</v>
      </c>
      <c r="D27" s="9" t="s">
        <v>15</v>
      </c>
      <c r="E27" s="6">
        <v>1000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x14ac:dyDescent="0.25">
      <c r="A28" s="27" t="s">
        <v>17</v>
      </c>
      <c r="B28" s="8">
        <v>200</v>
      </c>
      <c r="C28" s="6">
        <v>200</v>
      </c>
      <c r="D28" s="7">
        <v>200</v>
      </c>
      <c r="E28" s="6">
        <v>200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25">
      <c r="A29" s="27" t="s">
        <v>18</v>
      </c>
      <c r="B29" s="8">
        <v>50</v>
      </c>
      <c r="C29" s="6">
        <v>100</v>
      </c>
      <c r="D29" s="7">
        <v>50</v>
      </c>
      <c r="E29" s="6">
        <v>100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s="14" customFormat="1" x14ac:dyDescent="0.25">
      <c r="A30" s="27" t="s">
        <v>19</v>
      </c>
      <c r="B30" s="8">
        <v>100</v>
      </c>
      <c r="C30" s="6">
        <v>200</v>
      </c>
      <c r="D30" s="7">
        <v>100</v>
      </c>
      <c r="E30" s="6">
        <v>200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 x14ac:dyDescent="0.25">
      <c r="A31" s="28" t="s">
        <v>20</v>
      </c>
      <c r="B31" s="8">
        <v>50</v>
      </c>
      <c r="C31" s="8" t="s">
        <v>15</v>
      </c>
      <c r="D31" s="7">
        <v>50</v>
      </c>
      <c r="E31" s="8" t="s">
        <v>15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x14ac:dyDescent="0.25">
      <c r="A32" s="27" t="s">
        <v>21</v>
      </c>
      <c r="B32" s="8">
        <v>50</v>
      </c>
      <c r="C32" s="6">
        <v>100</v>
      </c>
      <c r="D32" s="7">
        <v>50</v>
      </c>
      <c r="E32" s="6">
        <v>100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x14ac:dyDescent="0.25">
      <c r="A33" s="27" t="s">
        <v>22</v>
      </c>
      <c r="B33" s="8">
        <v>50</v>
      </c>
      <c r="C33" s="8">
        <v>100</v>
      </c>
      <c r="D33" s="9">
        <v>50</v>
      </c>
      <c r="E33" s="8">
        <v>100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ht="15.75" thickBot="1" x14ac:dyDescent="0.3">
      <c r="A34" s="30" t="s">
        <v>23</v>
      </c>
      <c r="B34" s="10">
        <f>SUM(B24:B33)</f>
        <v>2000</v>
      </c>
      <c r="C34" s="10">
        <f>SUM(C24:C33)</f>
        <v>3500</v>
      </c>
      <c r="D34" s="11">
        <f>SUM(D24:D33)</f>
        <v>1700</v>
      </c>
      <c r="E34" s="10">
        <f>SUM(E24:E33)</f>
        <v>3050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s="14" customFormat="1" ht="15.75" thickBot="1" x14ac:dyDescent="0.3">
      <c r="A35" s="29" t="s">
        <v>27</v>
      </c>
      <c r="B35" s="37"/>
      <c r="C35" s="37"/>
      <c r="D35" s="37"/>
      <c r="E35" s="37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25">
      <c r="A36" s="25" t="s">
        <v>13</v>
      </c>
      <c r="B36" s="6">
        <v>600</v>
      </c>
      <c r="C36" s="6">
        <v>900</v>
      </c>
      <c r="D36" s="7">
        <v>300</v>
      </c>
      <c r="E36" s="6">
        <v>450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25">
      <c r="A37" s="26" t="s">
        <v>28</v>
      </c>
      <c r="B37" s="8">
        <v>900</v>
      </c>
      <c r="C37" s="8" t="s">
        <v>15</v>
      </c>
      <c r="D37" s="9">
        <v>900</v>
      </c>
      <c r="E37" s="8" t="s">
        <v>15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25">
      <c r="A38" s="27" t="s">
        <v>16</v>
      </c>
      <c r="B38" s="8" t="s">
        <v>15</v>
      </c>
      <c r="C38" s="6">
        <v>1000</v>
      </c>
      <c r="D38" s="9" t="s">
        <v>15</v>
      </c>
      <c r="E38" s="6">
        <v>1000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x14ac:dyDescent="0.25">
      <c r="A39" s="27" t="s">
        <v>17</v>
      </c>
      <c r="B39" s="8">
        <v>200</v>
      </c>
      <c r="C39" s="6">
        <v>200</v>
      </c>
      <c r="D39" s="7">
        <v>200</v>
      </c>
      <c r="E39" s="6">
        <v>200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s="14" customFormat="1" x14ac:dyDescent="0.25">
      <c r="A40" s="27" t="s">
        <v>18</v>
      </c>
      <c r="B40" s="8">
        <v>50</v>
      </c>
      <c r="C40" s="6">
        <v>100</v>
      </c>
      <c r="D40" s="7">
        <v>50</v>
      </c>
      <c r="E40" s="6">
        <v>100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25">
      <c r="A41" s="27" t="s">
        <v>19</v>
      </c>
      <c r="B41" s="8">
        <v>100</v>
      </c>
      <c r="C41" s="6">
        <v>200</v>
      </c>
      <c r="D41" s="7">
        <v>100</v>
      </c>
      <c r="E41" s="6">
        <v>200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25">
      <c r="A42" s="28" t="s">
        <v>20</v>
      </c>
      <c r="B42" s="8">
        <v>50</v>
      </c>
      <c r="C42" s="8" t="s">
        <v>15</v>
      </c>
      <c r="D42" s="7">
        <v>50</v>
      </c>
      <c r="E42" s="8" t="s">
        <v>15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x14ac:dyDescent="0.25">
      <c r="A43" s="27" t="s">
        <v>21</v>
      </c>
      <c r="B43" s="8">
        <v>50</v>
      </c>
      <c r="C43" s="6">
        <v>100</v>
      </c>
      <c r="D43" s="7">
        <v>50</v>
      </c>
      <c r="E43" s="6">
        <v>100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x14ac:dyDescent="0.25">
      <c r="A44" s="27" t="s">
        <v>22</v>
      </c>
      <c r="B44" s="8">
        <v>50</v>
      </c>
      <c r="C44" s="8">
        <v>100</v>
      </c>
      <c r="D44" s="9">
        <v>50</v>
      </c>
      <c r="E44" s="8">
        <v>100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ht="15.75" thickBot="1" x14ac:dyDescent="0.3">
      <c r="A45" s="30" t="s">
        <v>23</v>
      </c>
      <c r="B45" s="10">
        <f>SUM(B36:B44)</f>
        <v>2000</v>
      </c>
      <c r="C45" s="10">
        <f>SUM(C35:C44)</f>
        <v>2600</v>
      </c>
      <c r="D45" s="11">
        <f>SUM(D35:D44)</f>
        <v>1700</v>
      </c>
      <c r="E45" s="10">
        <f>SUM(E35:E44)</f>
        <v>2150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s="14" customFormat="1" ht="15.75" thickBot="1" x14ac:dyDescent="0.3">
      <c r="A46" s="29" t="s">
        <v>29</v>
      </c>
      <c r="B46" s="37"/>
      <c r="C46" s="37"/>
      <c r="D46" s="37"/>
      <c r="E46" s="37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x14ac:dyDescent="0.25">
      <c r="A47" s="25" t="s">
        <v>13</v>
      </c>
      <c r="B47" s="6">
        <v>600</v>
      </c>
      <c r="C47" s="6">
        <v>900</v>
      </c>
      <c r="D47" s="7">
        <v>300</v>
      </c>
      <c r="E47" s="6">
        <v>450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x14ac:dyDescent="0.25">
      <c r="A48" s="26" t="s">
        <v>28</v>
      </c>
      <c r="B48" s="8">
        <v>900</v>
      </c>
      <c r="C48" s="8" t="s">
        <v>15</v>
      </c>
      <c r="D48" s="9">
        <v>900</v>
      </c>
      <c r="E48" s="8" t="s">
        <v>15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1:16" x14ac:dyDescent="0.25">
      <c r="A49" s="27" t="s">
        <v>16</v>
      </c>
      <c r="B49" s="8" t="s">
        <v>15</v>
      </c>
      <c r="C49" s="6">
        <v>1000</v>
      </c>
      <c r="D49" s="9" t="s">
        <v>15</v>
      </c>
      <c r="E49" s="6">
        <v>1000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1:16" x14ac:dyDescent="0.25">
      <c r="A50" s="27" t="s">
        <v>17</v>
      </c>
      <c r="B50" s="8">
        <v>200</v>
      </c>
      <c r="C50" s="6">
        <v>200</v>
      </c>
      <c r="D50" s="7">
        <v>200</v>
      </c>
      <c r="E50" s="6">
        <v>200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1:16" s="12" customFormat="1" x14ac:dyDescent="0.25">
      <c r="A51" s="27" t="s">
        <v>18</v>
      </c>
      <c r="B51" s="8">
        <v>50</v>
      </c>
      <c r="C51" s="6">
        <v>100</v>
      </c>
      <c r="D51" s="7">
        <v>50</v>
      </c>
      <c r="E51" s="6">
        <v>100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 x14ac:dyDescent="0.25">
      <c r="A52" s="27" t="s">
        <v>19</v>
      </c>
      <c r="B52" s="8">
        <v>100</v>
      </c>
      <c r="C52" s="6">
        <v>200</v>
      </c>
      <c r="D52" s="7">
        <v>100</v>
      </c>
      <c r="E52" s="6">
        <v>200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s="13" customFormat="1" ht="12.75" x14ac:dyDescent="0.2">
      <c r="A53" s="28" t="s">
        <v>20</v>
      </c>
      <c r="B53" s="8">
        <v>50</v>
      </c>
      <c r="C53" s="8" t="s">
        <v>15</v>
      </c>
      <c r="D53" s="7">
        <v>50</v>
      </c>
      <c r="E53" s="8" t="s">
        <v>15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s="13" customFormat="1" ht="12.75" customHeight="1" x14ac:dyDescent="0.2">
      <c r="A54" s="27" t="s">
        <v>21</v>
      </c>
      <c r="B54" s="8">
        <v>50</v>
      </c>
      <c r="C54" s="6">
        <v>100</v>
      </c>
      <c r="D54" s="7">
        <v>50</v>
      </c>
      <c r="E54" s="6">
        <v>100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x14ac:dyDescent="0.25">
      <c r="A55" s="27" t="s">
        <v>22</v>
      </c>
      <c r="B55" s="8">
        <v>50</v>
      </c>
      <c r="C55" s="8">
        <v>100</v>
      </c>
      <c r="D55" s="9">
        <v>50</v>
      </c>
      <c r="E55" s="8">
        <v>100</v>
      </c>
      <c r="F55" s="19"/>
      <c r="G55" s="19"/>
      <c r="H55" s="19"/>
      <c r="I55" s="16"/>
      <c r="J55" s="16"/>
      <c r="K55" s="16"/>
      <c r="L55" s="16"/>
      <c r="M55" s="16"/>
      <c r="N55" s="16"/>
      <c r="O55" s="16"/>
      <c r="P55" s="16"/>
    </row>
    <row r="56" spans="1:16" ht="15" customHeight="1" thickBot="1" x14ac:dyDescent="0.3">
      <c r="A56" s="30" t="s">
        <v>23</v>
      </c>
      <c r="B56" s="10">
        <f>SUM(B47:B55)</f>
        <v>2000</v>
      </c>
      <c r="C56" s="10">
        <f>SUM(C47:C55)</f>
        <v>2600</v>
      </c>
      <c r="D56" s="11">
        <f>SUM(D47:D55)</f>
        <v>1700</v>
      </c>
      <c r="E56" s="10">
        <f>SUM(E47:E55)</f>
        <v>2150</v>
      </c>
      <c r="F56" s="19"/>
      <c r="G56" s="19"/>
      <c r="H56" s="19"/>
      <c r="I56" s="16"/>
      <c r="J56" s="16"/>
      <c r="K56" s="16"/>
      <c r="L56" s="16"/>
      <c r="M56" s="16"/>
      <c r="N56" s="16"/>
      <c r="O56" s="16"/>
      <c r="P56" s="16"/>
    </row>
    <row r="57" spans="1:16" ht="15.75" thickBot="1" x14ac:dyDescent="0.3">
      <c r="A57" s="29" t="s">
        <v>30</v>
      </c>
      <c r="B57" s="37"/>
      <c r="C57" s="37"/>
      <c r="D57" s="37"/>
      <c r="E57" s="37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x14ac:dyDescent="0.25">
      <c r="A58" s="25" t="s">
        <v>13</v>
      </c>
      <c r="B58" s="6">
        <v>600</v>
      </c>
      <c r="C58" s="6">
        <v>900</v>
      </c>
      <c r="D58" s="7">
        <v>300</v>
      </c>
      <c r="E58" s="6">
        <v>450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x14ac:dyDescent="0.25">
      <c r="A59" s="27" t="s">
        <v>16</v>
      </c>
      <c r="B59" s="8" t="s">
        <v>15</v>
      </c>
      <c r="C59" s="6">
        <v>1000</v>
      </c>
      <c r="D59" s="9" t="s">
        <v>15</v>
      </c>
      <c r="E59" s="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x14ac:dyDescent="0.25">
      <c r="A60" s="27" t="s">
        <v>17</v>
      </c>
      <c r="B60" s="8">
        <v>200</v>
      </c>
      <c r="C60" s="6">
        <v>200</v>
      </c>
      <c r="D60" s="7">
        <v>200</v>
      </c>
      <c r="E60" s="6">
        <v>200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x14ac:dyDescent="0.25">
      <c r="A61" s="27" t="s">
        <v>18</v>
      </c>
      <c r="B61" s="8">
        <v>50</v>
      </c>
      <c r="C61" s="6">
        <v>100</v>
      </c>
      <c r="D61" s="7">
        <v>50</v>
      </c>
      <c r="E61" s="6">
        <v>100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x14ac:dyDescent="0.25">
      <c r="A62" s="27" t="s">
        <v>19</v>
      </c>
      <c r="B62" s="8">
        <v>100</v>
      </c>
      <c r="C62" s="6">
        <v>200</v>
      </c>
      <c r="D62" s="7">
        <v>100</v>
      </c>
      <c r="E62" s="6">
        <v>200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ht="12.95" customHeight="1" x14ac:dyDescent="0.25">
      <c r="A63" s="28" t="s">
        <v>20</v>
      </c>
      <c r="B63" s="8">
        <v>50</v>
      </c>
      <c r="C63" s="8" t="s">
        <v>15</v>
      </c>
      <c r="D63" s="7">
        <v>50</v>
      </c>
      <c r="E63" s="8" t="s">
        <v>15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ht="12.95" customHeight="1" x14ac:dyDescent="0.25">
      <c r="A64" s="27" t="s">
        <v>21</v>
      </c>
      <c r="B64" s="8">
        <v>50</v>
      </c>
      <c r="C64" s="8" t="s">
        <v>15</v>
      </c>
      <c r="D64" s="7">
        <v>50</v>
      </c>
      <c r="E64" s="6">
        <v>100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ht="12.95" customHeight="1" x14ac:dyDescent="0.25">
      <c r="A65" s="27" t="s">
        <v>22</v>
      </c>
      <c r="B65" s="8">
        <v>50</v>
      </c>
      <c r="C65" s="8">
        <v>100</v>
      </c>
      <c r="D65" s="9">
        <v>50</v>
      </c>
      <c r="E65" s="8">
        <v>100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ht="15.75" thickBot="1" x14ac:dyDescent="0.3">
      <c r="A66" s="30" t="s">
        <v>23</v>
      </c>
      <c r="B66" s="10">
        <f>SUM(B58:B65)</f>
        <v>1100</v>
      </c>
      <c r="C66" s="10">
        <f>SUM(C58:C65)</f>
        <v>2500</v>
      </c>
      <c r="D66" s="11">
        <f>SUM(D58:D65)</f>
        <v>800</v>
      </c>
      <c r="E66" s="10">
        <f>SUM(E58:E65)</f>
        <v>2150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ht="15.75" thickBot="1" x14ac:dyDescent="0.3">
      <c r="A67" s="29" t="s">
        <v>31</v>
      </c>
      <c r="B67" s="37"/>
      <c r="C67" s="37"/>
      <c r="D67" s="37"/>
      <c r="E67" s="37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x14ac:dyDescent="0.25">
      <c r="A68" s="25" t="s">
        <v>13</v>
      </c>
      <c r="B68" s="6">
        <v>600</v>
      </c>
      <c r="C68" s="6">
        <v>900</v>
      </c>
      <c r="D68" s="7">
        <v>300</v>
      </c>
      <c r="E68" s="6">
        <v>450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x14ac:dyDescent="0.25">
      <c r="A69" s="27" t="s">
        <v>16</v>
      </c>
      <c r="B69" s="8" t="s">
        <v>15</v>
      </c>
      <c r="C69" s="6">
        <v>1000</v>
      </c>
      <c r="D69" s="9" t="s">
        <v>15</v>
      </c>
      <c r="E69" s="6">
        <v>1000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x14ac:dyDescent="0.25">
      <c r="A70" s="27" t="s">
        <v>17</v>
      </c>
      <c r="B70" s="8">
        <v>200</v>
      </c>
      <c r="C70" s="6">
        <v>200</v>
      </c>
      <c r="D70" s="7">
        <v>200</v>
      </c>
      <c r="E70" s="6">
        <v>200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x14ac:dyDescent="0.25">
      <c r="A71" s="27" t="s">
        <v>18</v>
      </c>
      <c r="B71" s="8">
        <v>50</v>
      </c>
      <c r="C71" s="6">
        <v>100</v>
      </c>
      <c r="D71" s="7">
        <v>50</v>
      </c>
      <c r="E71" s="6">
        <v>100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25">
      <c r="A72" s="27" t="s">
        <v>19</v>
      </c>
      <c r="B72" s="8">
        <v>100</v>
      </c>
      <c r="C72" s="6">
        <v>200</v>
      </c>
      <c r="D72" s="7">
        <v>100</v>
      </c>
      <c r="E72" s="6">
        <v>200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1:16" x14ac:dyDescent="0.25">
      <c r="A73" s="28" t="s">
        <v>20</v>
      </c>
      <c r="B73" s="8">
        <v>50</v>
      </c>
      <c r="C73" s="8" t="s">
        <v>15</v>
      </c>
      <c r="D73" s="7">
        <v>50</v>
      </c>
      <c r="E73" s="8" t="s">
        <v>15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1:16" x14ac:dyDescent="0.25">
      <c r="A74" s="27" t="s">
        <v>21</v>
      </c>
      <c r="B74" s="8">
        <v>50</v>
      </c>
      <c r="C74" s="8" t="s">
        <v>15</v>
      </c>
      <c r="D74" s="7">
        <v>50</v>
      </c>
      <c r="E74" s="6">
        <v>100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x14ac:dyDescent="0.25">
      <c r="A75" s="27" t="s">
        <v>22</v>
      </c>
      <c r="B75" s="8">
        <v>50</v>
      </c>
      <c r="C75" s="8">
        <v>100</v>
      </c>
      <c r="D75" s="9">
        <v>50</v>
      </c>
      <c r="E75" s="8">
        <v>100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1:16" ht="15.75" thickBot="1" x14ac:dyDescent="0.3">
      <c r="A76" s="30" t="s">
        <v>23</v>
      </c>
      <c r="B76" s="10">
        <f>SUM(B68:B75)</f>
        <v>1100</v>
      </c>
      <c r="C76" s="10">
        <f>SUM(C68:C75)</f>
        <v>2500</v>
      </c>
      <c r="D76" s="11">
        <f>SUM(D68:D75)</f>
        <v>800</v>
      </c>
      <c r="E76" s="10">
        <f>SUM(E68:E75)</f>
        <v>2150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1:16" ht="15.75" thickBot="1" x14ac:dyDescent="0.3">
      <c r="A77" s="29" t="s">
        <v>32</v>
      </c>
      <c r="B77" s="37"/>
      <c r="C77" s="37"/>
      <c r="D77" s="37"/>
      <c r="E77" s="37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1:16" x14ac:dyDescent="0.25">
      <c r="A78" s="25" t="s">
        <v>13</v>
      </c>
      <c r="B78" s="8" t="s">
        <v>15</v>
      </c>
      <c r="C78" s="8" t="s">
        <v>15</v>
      </c>
      <c r="D78" s="7">
        <v>300</v>
      </c>
      <c r="E78" s="6">
        <v>450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1:16" x14ac:dyDescent="0.25">
      <c r="A79" s="27" t="s">
        <v>16</v>
      </c>
      <c r="B79" s="8" t="s">
        <v>15</v>
      </c>
      <c r="C79" s="8" t="s">
        <v>15</v>
      </c>
      <c r="D79" s="9" t="s">
        <v>15</v>
      </c>
      <c r="E79" s="6">
        <v>1000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1:16" x14ac:dyDescent="0.25">
      <c r="A80" s="27" t="s">
        <v>17</v>
      </c>
      <c r="B80" s="8" t="s">
        <v>15</v>
      </c>
      <c r="C80" s="8" t="s">
        <v>15</v>
      </c>
      <c r="D80" s="7">
        <v>200</v>
      </c>
      <c r="E80" s="6">
        <v>200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1:16" x14ac:dyDescent="0.25">
      <c r="A81" s="27" t="s">
        <v>18</v>
      </c>
      <c r="B81" s="8" t="s">
        <v>15</v>
      </c>
      <c r="C81" s="8" t="s">
        <v>15</v>
      </c>
      <c r="D81" s="7">
        <v>50</v>
      </c>
      <c r="E81" s="6">
        <v>100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1:16" x14ac:dyDescent="0.25">
      <c r="A82" s="27" t="s">
        <v>19</v>
      </c>
      <c r="B82" s="8" t="s">
        <v>15</v>
      </c>
      <c r="C82" s="8" t="s">
        <v>15</v>
      </c>
      <c r="D82" s="7">
        <v>100</v>
      </c>
      <c r="E82" s="6">
        <v>200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1:16" x14ac:dyDescent="0.25">
      <c r="A83" s="28" t="s">
        <v>20</v>
      </c>
      <c r="B83" s="8" t="s">
        <v>15</v>
      </c>
      <c r="C83" s="8" t="s">
        <v>15</v>
      </c>
      <c r="D83" s="7">
        <v>50</v>
      </c>
      <c r="E83" s="8" t="s">
        <v>15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1:16" x14ac:dyDescent="0.25">
      <c r="A84" s="27" t="s">
        <v>21</v>
      </c>
      <c r="B84" s="8" t="s">
        <v>15</v>
      </c>
      <c r="C84" s="8" t="s">
        <v>15</v>
      </c>
      <c r="D84" s="7">
        <v>50</v>
      </c>
      <c r="E84" s="6">
        <v>100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1:16" x14ac:dyDescent="0.25">
      <c r="A85" s="27" t="s">
        <v>22</v>
      </c>
      <c r="B85" s="8" t="s">
        <v>15</v>
      </c>
      <c r="C85" s="8" t="s">
        <v>15</v>
      </c>
      <c r="D85" s="9">
        <v>50</v>
      </c>
      <c r="E85" s="8">
        <v>100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1:16" ht="15.75" thickBot="1" x14ac:dyDescent="0.3">
      <c r="A86" s="30" t="s">
        <v>23</v>
      </c>
      <c r="B86" s="10">
        <f>SUM(B78:B85)</f>
        <v>0</v>
      </c>
      <c r="C86" s="10">
        <f>SUM(C78:C85)</f>
        <v>0</v>
      </c>
      <c r="D86" s="11">
        <f>SUM(D78:D85)</f>
        <v>800</v>
      </c>
      <c r="E86" s="10">
        <f>SUM(E78:E85)</f>
        <v>2150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 ht="15.75" thickBot="1" x14ac:dyDescent="0.3">
      <c r="A87" s="29" t="s">
        <v>33</v>
      </c>
      <c r="B87" s="37"/>
      <c r="C87" s="37"/>
      <c r="D87" s="37"/>
      <c r="E87" s="37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1:16" x14ac:dyDescent="0.25">
      <c r="A88" s="25" t="s">
        <v>13</v>
      </c>
      <c r="B88" s="8" t="s">
        <v>15</v>
      </c>
      <c r="C88" s="8" t="s">
        <v>15</v>
      </c>
      <c r="D88" s="7">
        <v>300</v>
      </c>
      <c r="E88" s="6">
        <v>450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 x14ac:dyDescent="0.25">
      <c r="A89" s="27" t="s">
        <v>16</v>
      </c>
      <c r="B89" s="8" t="s">
        <v>15</v>
      </c>
      <c r="C89" s="8" t="s">
        <v>15</v>
      </c>
      <c r="D89" s="9" t="s">
        <v>15</v>
      </c>
      <c r="E89" s="6">
        <v>1000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1:16" x14ac:dyDescent="0.25">
      <c r="A90" s="27" t="s">
        <v>17</v>
      </c>
      <c r="B90" s="8" t="s">
        <v>15</v>
      </c>
      <c r="C90" s="8" t="s">
        <v>15</v>
      </c>
      <c r="D90" s="7">
        <v>200</v>
      </c>
      <c r="E90" s="6">
        <v>200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1:16" x14ac:dyDescent="0.25">
      <c r="A91" s="27" t="s">
        <v>18</v>
      </c>
      <c r="B91" s="8" t="s">
        <v>15</v>
      </c>
      <c r="C91" s="8" t="s">
        <v>15</v>
      </c>
      <c r="D91" s="7">
        <v>50</v>
      </c>
      <c r="E91" s="6">
        <v>100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 x14ac:dyDescent="0.25">
      <c r="A92" s="27" t="s">
        <v>19</v>
      </c>
      <c r="B92" s="8" t="s">
        <v>15</v>
      </c>
      <c r="C92" s="8" t="s">
        <v>15</v>
      </c>
      <c r="D92" s="7">
        <v>100</v>
      </c>
      <c r="E92" s="6">
        <v>200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1:16" x14ac:dyDescent="0.25">
      <c r="A93" s="28" t="s">
        <v>20</v>
      </c>
      <c r="B93" s="8" t="s">
        <v>15</v>
      </c>
      <c r="C93" s="8" t="s">
        <v>15</v>
      </c>
      <c r="D93" s="7">
        <v>50</v>
      </c>
      <c r="E93" s="8" t="s">
        <v>15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1:16" x14ac:dyDescent="0.25">
      <c r="A94" s="27" t="s">
        <v>21</v>
      </c>
      <c r="B94" s="8" t="s">
        <v>15</v>
      </c>
      <c r="C94" s="8" t="s">
        <v>15</v>
      </c>
      <c r="D94" s="7">
        <v>50</v>
      </c>
      <c r="E94" s="6">
        <v>100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1:16" x14ac:dyDescent="0.25">
      <c r="A95" s="27" t="s">
        <v>22</v>
      </c>
      <c r="B95" s="8" t="s">
        <v>15</v>
      </c>
      <c r="C95" s="8" t="s">
        <v>15</v>
      </c>
      <c r="D95" s="9">
        <v>50</v>
      </c>
      <c r="E95" s="8">
        <v>100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1:16" ht="15.75" thickBot="1" x14ac:dyDescent="0.3">
      <c r="A96" s="30" t="s">
        <v>23</v>
      </c>
      <c r="B96" s="10">
        <f>SUM(B88:B95)</f>
        <v>0</v>
      </c>
      <c r="C96" s="10">
        <f>SUM(C88:C95)</f>
        <v>0</v>
      </c>
      <c r="D96" s="11">
        <f>SUM(D88:D95)</f>
        <v>800</v>
      </c>
      <c r="E96" s="10">
        <f>SUM(E88:E95)</f>
        <v>2150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1:16" ht="15.75" thickBot="1" x14ac:dyDescent="0.3">
      <c r="A97" s="29" t="s">
        <v>34</v>
      </c>
      <c r="B97" s="37"/>
      <c r="C97" s="37"/>
      <c r="D97" s="37"/>
      <c r="E97" s="37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1:16" x14ac:dyDescent="0.25">
      <c r="A98" s="25" t="s">
        <v>13</v>
      </c>
      <c r="B98" s="8" t="s">
        <v>15</v>
      </c>
      <c r="C98" s="8" t="s">
        <v>15</v>
      </c>
      <c r="D98" s="7">
        <v>300</v>
      </c>
      <c r="E98" s="6">
        <v>450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1:16" x14ac:dyDescent="0.25">
      <c r="A99" s="27" t="s">
        <v>16</v>
      </c>
      <c r="B99" s="8" t="s">
        <v>15</v>
      </c>
      <c r="C99" s="8" t="s">
        <v>15</v>
      </c>
      <c r="D99" s="9" t="s">
        <v>15</v>
      </c>
      <c r="E99" s="6">
        <v>1000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1:16" x14ac:dyDescent="0.25">
      <c r="A100" s="27" t="s">
        <v>17</v>
      </c>
      <c r="B100" s="8" t="s">
        <v>15</v>
      </c>
      <c r="C100" s="8" t="s">
        <v>15</v>
      </c>
      <c r="D100" s="7">
        <v>200</v>
      </c>
      <c r="E100" s="6">
        <v>200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x14ac:dyDescent="0.25">
      <c r="A101" s="27" t="s">
        <v>18</v>
      </c>
      <c r="B101" s="8" t="s">
        <v>15</v>
      </c>
      <c r="C101" s="8" t="s">
        <v>15</v>
      </c>
      <c r="D101" s="7">
        <v>50</v>
      </c>
      <c r="E101" s="6">
        <v>100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x14ac:dyDescent="0.25">
      <c r="A102" s="27" t="s">
        <v>19</v>
      </c>
      <c r="B102" s="8" t="s">
        <v>15</v>
      </c>
      <c r="C102" s="8" t="s">
        <v>15</v>
      </c>
      <c r="D102" s="7">
        <v>100</v>
      </c>
      <c r="E102" s="6">
        <v>200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1:16" x14ac:dyDescent="0.25">
      <c r="A103" s="28" t="s">
        <v>20</v>
      </c>
      <c r="B103" s="8" t="s">
        <v>15</v>
      </c>
      <c r="C103" s="8" t="s">
        <v>15</v>
      </c>
      <c r="D103" s="7">
        <v>50</v>
      </c>
      <c r="E103" s="8" t="s">
        <v>15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x14ac:dyDescent="0.25">
      <c r="A104" s="27" t="s">
        <v>21</v>
      </c>
      <c r="B104" s="8" t="s">
        <v>15</v>
      </c>
      <c r="C104" s="8" t="s">
        <v>15</v>
      </c>
      <c r="D104" s="7">
        <v>50</v>
      </c>
      <c r="E104" s="6">
        <v>100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1:16" x14ac:dyDescent="0.25">
      <c r="A105" s="27" t="s">
        <v>22</v>
      </c>
      <c r="B105" s="8" t="s">
        <v>15</v>
      </c>
      <c r="C105" s="8" t="s">
        <v>15</v>
      </c>
      <c r="D105" s="9">
        <v>50</v>
      </c>
      <c r="E105" s="8">
        <v>100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1:16" ht="15.75" thickBot="1" x14ac:dyDescent="0.3">
      <c r="A106" s="30" t="s">
        <v>23</v>
      </c>
      <c r="B106" s="10">
        <f>SUM(B98:B105)</f>
        <v>0</v>
      </c>
      <c r="C106" s="10">
        <f>SUM(C98:C105)</f>
        <v>0</v>
      </c>
      <c r="D106" s="11">
        <f>SUM(D98:D105)</f>
        <v>800</v>
      </c>
      <c r="E106" s="10">
        <f>SUM(E98:E105)</f>
        <v>2150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1:16" ht="15.75" thickBot="1" x14ac:dyDescent="0.3">
      <c r="A107" s="29" t="s">
        <v>35</v>
      </c>
      <c r="B107" s="37"/>
      <c r="C107" s="37"/>
      <c r="D107" s="37"/>
      <c r="E107" s="37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1:16" x14ac:dyDescent="0.25">
      <c r="A108" s="25" t="s">
        <v>13</v>
      </c>
      <c r="B108" s="8" t="s">
        <v>15</v>
      </c>
      <c r="C108" s="8" t="s">
        <v>15</v>
      </c>
      <c r="D108" s="7">
        <v>300</v>
      </c>
      <c r="E108" s="6">
        <v>450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1:16" x14ac:dyDescent="0.25">
      <c r="A109" s="27" t="s">
        <v>16</v>
      </c>
      <c r="B109" s="8" t="s">
        <v>15</v>
      </c>
      <c r="C109" s="8" t="s">
        <v>15</v>
      </c>
      <c r="D109" s="9" t="s">
        <v>15</v>
      </c>
      <c r="E109" s="6">
        <v>1000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x14ac:dyDescent="0.25">
      <c r="A110" s="27" t="s">
        <v>17</v>
      </c>
      <c r="B110" s="8" t="s">
        <v>15</v>
      </c>
      <c r="C110" s="8" t="s">
        <v>15</v>
      </c>
      <c r="D110" s="7">
        <v>200</v>
      </c>
      <c r="E110" s="6">
        <v>200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x14ac:dyDescent="0.25">
      <c r="A111" s="27" t="s">
        <v>18</v>
      </c>
      <c r="B111" s="8" t="s">
        <v>15</v>
      </c>
      <c r="C111" s="8" t="s">
        <v>15</v>
      </c>
      <c r="D111" s="7">
        <v>50</v>
      </c>
      <c r="E111" s="6">
        <v>100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x14ac:dyDescent="0.25">
      <c r="A112" s="27" t="s">
        <v>19</v>
      </c>
      <c r="B112" s="8" t="s">
        <v>15</v>
      </c>
      <c r="C112" s="8" t="s">
        <v>15</v>
      </c>
      <c r="D112" s="7">
        <v>100</v>
      </c>
      <c r="E112" s="6">
        <v>200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x14ac:dyDescent="0.25">
      <c r="A113" s="28" t="s">
        <v>20</v>
      </c>
      <c r="B113" s="8" t="s">
        <v>15</v>
      </c>
      <c r="C113" s="8" t="s">
        <v>15</v>
      </c>
      <c r="D113" s="7">
        <v>50</v>
      </c>
      <c r="E113" s="8" t="s">
        <v>15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25">
      <c r="A114" s="27" t="s">
        <v>21</v>
      </c>
      <c r="B114" s="8" t="s">
        <v>15</v>
      </c>
      <c r="C114" s="8" t="s">
        <v>15</v>
      </c>
      <c r="D114" s="7">
        <v>50</v>
      </c>
      <c r="E114" s="6">
        <v>100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25">
      <c r="A115" s="27" t="s">
        <v>22</v>
      </c>
      <c r="B115" s="8" t="s">
        <v>15</v>
      </c>
      <c r="C115" s="8" t="s">
        <v>15</v>
      </c>
      <c r="D115" s="9">
        <v>50</v>
      </c>
      <c r="E115" s="8">
        <v>100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x14ac:dyDescent="0.25">
      <c r="A116" s="30" t="s">
        <v>23</v>
      </c>
      <c r="B116" s="10">
        <f>SUM(B108:B115)</f>
        <v>0</v>
      </c>
      <c r="C116" s="10">
        <f>SUM(C108:C115)</f>
        <v>0</v>
      </c>
      <c r="D116" s="11">
        <f>SUM(D108:D115)</f>
        <v>800</v>
      </c>
      <c r="E116" s="10">
        <f>SUM(E108:E115)</f>
        <v>2150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ht="15.75" thickBot="1" x14ac:dyDescent="0.3">
      <c r="A117"/>
      <c r="D117"/>
    </row>
    <row r="118" spans="1:16" ht="15.75" thickBot="1" x14ac:dyDescent="0.3">
      <c r="A118" s="47" t="s">
        <v>36</v>
      </c>
      <c r="B118" s="48"/>
      <c r="C118" s="48"/>
      <c r="D118" s="48"/>
      <c r="E118" s="48"/>
    </row>
    <row r="119" spans="1:16" x14ac:dyDescent="0.25">
      <c r="A119" s="49" t="s">
        <v>37</v>
      </c>
      <c r="B119" s="50">
        <v>750</v>
      </c>
      <c r="C119" s="50">
        <v>750</v>
      </c>
      <c r="D119" s="50">
        <v>750</v>
      </c>
      <c r="E119" s="50">
        <v>750</v>
      </c>
    </row>
    <row r="120" spans="1:16" x14ac:dyDescent="0.25">
      <c r="A120" s="51" t="s">
        <v>38</v>
      </c>
      <c r="B120" s="52" t="s">
        <v>39</v>
      </c>
      <c r="C120" s="52" t="s">
        <v>40</v>
      </c>
      <c r="D120" s="52" t="s">
        <v>40</v>
      </c>
      <c r="E120" s="52" t="s">
        <v>40</v>
      </c>
    </row>
    <row r="121" spans="1:16" x14ac:dyDescent="0.25">
      <c r="A121" s="53" t="s">
        <v>41</v>
      </c>
      <c r="B121" s="52" t="s">
        <v>42</v>
      </c>
      <c r="C121" s="52" t="s">
        <v>43</v>
      </c>
      <c r="D121" s="52" t="s">
        <v>43</v>
      </c>
      <c r="E121" s="52" t="s">
        <v>43</v>
      </c>
    </row>
    <row r="122" spans="1:16" x14ac:dyDescent="0.25">
      <c r="A122" s="54" t="s">
        <v>44</v>
      </c>
      <c r="B122" s="50">
        <f>SUM(B119+B22+B34)</f>
        <v>6020</v>
      </c>
      <c r="C122" s="50">
        <f>SUM(C119+C22+C34)</f>
        <v>10820</v>
      </c>
      <c r="D122" s="50">
        <f>SUM(D119+D112+D107+D102+D96)</f>
        <v>1750</v>
      </c>
      <c r="E122" s="50">
        <f>SUM(E119+E112+E107+E102+E96)</f>
        <v>3300</v>
      </c>
    </row>
    <row r="123" spans="1:16" x14ac:dyDescent="0.25">
      <c r="A123" s="54" t="s">
        <v>45</v>
      </c>
      <c r="B123" s="50">
        <f>SUM(B119+B76+B66+B56+B45+B34+B22)</f>
        <v>12220</v>
      </c>
      <c r="C123" s="50">
        <f>SUM(C119+C76+C66+C56+C45+C34+C22)</f>
        <v>21020</v>
      </c>
      <c r="D123" s="50">
        <f>SUM(D119+(D116*6)+D112+D107+D102+D96)</f>
        <v>6550</v>
      </c>
      <c r="E123" s="50">
        <f>SUM(E119+(E116*6)+E112+E107+E102+E96)</f>
        <v>16200</v>
      </c>
      <c r="F123" s="12"/>
    </row>
  </sheetData>
  <mergeCells count="24">
    <mergeCell ref="A3:E4"/>
    <mergeCell ref="B5:C5"/>
    <mergeCell ref="D5:E5"/>
    <mergeCell ref="A6:A7"/>
    <mergeCell ref="B6:C7"/>
    <mergeCell ref="D6:E7"/>
    <mergeCell ref="B46:C46"/>
    <mergeCell ref="D46:E46"/>
    <mergeCell ref="B57:C57"/>
    <mergeCell ref="B23:C23"/>
    <mergeCell ref="D23:E23"/>
    <mergeCell ref="B35:C35"/>
    <mergeCell ref="D35:E35"/>
    <mergeCell ref="B97:C97"/>
    <mergeCell ref="D97:E97"/>
    <mergeCell ref="B107:C107"/>
    <mergeCell ref="D107:E107"/>
    <mergeCell ref="D57:E57"/>
    <mergeCell ref="B67:C67"/>
    <mergeCell ref="D67:E67"/>
    <mergeCell ref="B77:C77"/>
    <mergeCell ref="D77:E77"/>
    <mergeCell ref="B87:C87"/>
    <mergeCell ref="D87:E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UMK-PEJA</dc:creator>
  <cp:lastModifiedBy>UMK-PEJA</cp:lastModifiedBy>
  <dcterms:created xsi:type="dcterms:W3CDTF">2017-05-07T06:59:41Z</dcterms:created>
  <dcterms:modified xsi:type="dcterms:W3CDTF">2017-05-08T10:34:39Z</dcterms:modified>
</cp:coreProperties>
</file>