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arman Chua\Desktop\Difficulty in Learning\"/>
    </mc:Choice>
  </mc:AlternateContent>
  <xr:revisionPtr revIDLastSave="0" documentId="13_ncr:1_{7C3B54FD-0A62-48B6-8A43-5443859FADFB}" xr6:coauthVersionLast="46" xr6:coauthVersionMax="46" xr10:uidLastSave="{00000000-0000-0000-0000-000000000000}"/>
  <bookViews>
    <workbookView xWindow="28680" yWindow="-120" windowWidth="29040" windowHeight="15840" activeTab="2" xr2:uid="{B4CF8A72-EBF7-4C8F-A5F9-1796C5169378}"/>
  </bookViews>
  <sheets>
    <sheet name="Variation 1 Experiments" sheetId="1" r:id="rId1"/>
    <sheet name="Variation 2 Experiments" sheetId="3" r:id="rId2"/>
    <sheet name="Variation 3 Experiments" sheetId="4" r:id="rId3"/>
    <sheet name="Variation 4 Experimen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7" i="5" l="1"/>
  <c r="K116" i="5"/>
  <c r="K115" i="5"/>
  <c r="K114" i="5"/>
  <c r="K113" i="5"/>
  <c r="K112" i="5"/>
  <c r="K111" i="5"/>
  <c r="K106" i="5"/>
  <c r="K105" i="5"/>
  <c r="K104" i="5"/>
  <c r="K103" i="5"/>
  <c r="K102" i="5"/>
  <c r="K101" i="5"/>
  <c r="K100" i="5"/>
  <c r="C72" i="5"/>
  <c r="D72" i="5"/>
  <c r="E72" i="5"/>
  <c r="F72" i="5"/>
  <c r="G72" i="5"/>
  <c r="H72" i="5"/>
  <c r="I72" i="5"/>
  <c r="J72" i="5"/>
  <c r="B72" i="5"/>
  <c r="N72" i="5"/>
  <c r="O72" i="5"/>
  <c r="P72" i="5"/>
  <c r="Q72" i="5"/>
  <c r="R72" i="5"/>
  <c r="S72" i="5"/>
  <c r="T72" i="5"/>
  <c r="U72" i="5"/>
  <c r="M72" i="5"/>
  <c r="C96" i="5"/>
  <c r="D96" i="5"/>
  <c r="E96" i="5"/>
  <c r="F96" i="5"/>
  <c r="G96" i="5"/>
  <c r="H96" i="5"/>
  <c r="I96" i="5"/>
  <c r="J96" i="5"/>
  <c r="B96" i="5"/>
  <c r="N60" i="5"/>
  <c r="O60" i="5"/>
  <c r="P60" i="5"/>
  <c r="Q60" i="5"/>
  <c r="R60" i="5"/>
  <c r="S60" i="5"/>
  <c r="T60" i="5"/>
  <c r="U60" i="5"/>
  <c r="M60" i="5"/>
  <c r="C84" i="5"/>
  <c r="D84" i="5"/>
  <c r="E84" i="5"/>
  <c r="F84" i="5"/>
  <c r="G84" i="5"/>
  <c r="H84" i="5"/>
  <c r="I84" i="5"/>
  <c r="J84" i="5"/>
  <c r="B84" i="5"/>
  <c r="N84" i="5"/>
  <c r="O84" i="5"/>
  <c r="P84" i="5"/>
  <c r="Q84" i="5"/>
  <c r="R84" i="5"/>
  <c r="S84" i="5"/>
  <c r="T84" i="5"/>
  <c r="U84" i="5"/>
  <c r="M84" i="5"/>
  <c r="C60" i="5"/>
  <c r="D60" i="5"/>
  <c r="E60" i="5"/>
  <c r="F60" i="5"/>
  <c r="G60" i="5"/>
  <c r="H60" i="5"/>
  <c r="I60" i="5"/>
  <c r="J60" i="5"/>
  <c r="B60" i="5"/>
  <c r="C23" i="5"/>
  <c r="D23" i="5"/>
  <c r="E23" i="5"/>
  <c r="F23" i="5"/>
  <c r="G23" i="5"/>
  <c r="H23" i="5"/>
  <c r="I23" i="5"/>
  <c r="J23" i="5"/>
  <c r="B23" i="5"/>
  <c r="N23" i="5"/>
  <c r="O23" i="5"/>
  <c r="P23" i="5"/>
  <c r="Q23" i="5"/>
  <c r="R23" i="5"/>
  <c r="S23" i="5"/>
  <c r="T23" i="5"/>
  <c r="U23" i="5"/>
  <c r="M23" i="5"/>
  <c r="C47" i="5"/>
  <c r="D47" i="5"/>
  <c r="E47" i="5"/>
  <c r="F47" i="5"/>
  <c r="G47" i="5"/>
  <c r="H47" i="5"/>
  <c r="I47" i="5"/>
  <c r="J47" i="5"/>
  <c r="B47" i="5"/>
  <c r="N11" i="5"/>
  <c r="O11" i="5"/>
  <c r="P11" i="5"/>
  <c r="Q11" i="5"/>
  <c r="R11" i="5"/>
  <c r="S11" i="5"/>
  <c r="T11" i="5"/>
  <c r="U11" i="5"/>
  <c r="M11" i="5"/>
  <c r="C35" i="5"/>
  <c r="D35" i="5"/>
  <c r="E35" i="5"/>
  <c r="F35" i="5"/>
  <c r="G35" i="5"/>
  <c r="H35" i="5"/>
  <c r="I35" i="5"/>
  <c r="J35" i="5"/>
  <c r="B35" i="5"/>
  <c r="N35" i="5"/>
  <c r="O35" i="5"/>
  <c r="P35" i="5"/>
  <c r="Q35" i="5"/>
  <c r="R35" i="5"/>
  <c r="S35" i="5"/>
  <c r="T35" i="5"/>
  <c r="U35" i="5"/>
  <c r="M35" i="5"/>
  <c r="C11" i="5"/>
  <c r="D11" i="5"/>
  <c r="E11" i="5"/>
  <c r="F11" i="5"/>
  <c r="G11" i="5"/>
  <c r="H11" i="5"/>
  <c r="I11" i="5"/>
  <c r="J11" i="5"/>
  <c r="B11" i="5"/>
  <c r="T202" i="4"/>
  <c r="U202" i="4" s="1"/>
  <c r="T201" i="4"/>
  <c r="U201" i="4" s="1"/>
  <c r="T200" i="4"/>
  <c r="U200" i="4" s="1"/>
  <c r="T199" i="4"/>
  <c r="T198" i="4"/>
  <c r="T197" i="4"/>
  <c r="T196" i="4"/>
  <c r="U196" i="4" s="1"/>
  <c r="T195" i="4"/>
  <c r="U195" i="4" s="1"/>
  <c r="T194" i="4"/>
  <c r="U199" i="4" s="1"/>
  <c r="T101" i="3"/>
  <c r="T100" i="3"/>
  <c r="T99" i="3"/>
  <c r="U99" i="3" s="1"/>
  <c r="T98" i="3"/>
  <c r="U98" i="3" s="1"/>
  <c r="T97" i="3"/>
  <c r="T92" i="3"/>
  <c r="T93" i="3"/>
  <c r="T94" i="3"/>
  <c r="T95" i="3"/>
  <c r="U95" i="3" s="1"/>
  <c r="T91" i="3"/>
  <c r="U91" i="3" s="1"/>
  <c r="U189" i="4"/>
  <c r="U188" i="4"/>
  <c r="U187" i="4"/>
  <c r="U186" i="4"/>
  <c r="U185" i="4"/>
  <c r="U184" i="4"/>
  <c r="U183" i="4"/>
  <c r="U182" i="4"/>
  <c r="U181" i="4"/>
  <c r="T189" i="4"/>
  <c r="T182" i="4"/>
  <c r="T183" i="4"/>
  <c r="T184" i="4"/>
  <c r="T185" i="4"/>
  <c r="T186" i="4"/>
  <c r="T187" i="4"/>
  <c r="T188" i="4"/>
  <c r="T181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V16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B175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B17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B164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V153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V151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V14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B153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B15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B142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V131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V129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V12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B131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B12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B120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V109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V107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V9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B109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B10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B98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V7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B86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B8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B75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V64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V62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V5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B64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B6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B53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V42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V40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V3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2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1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V20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V18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V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0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9" i="4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V87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V85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V7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7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6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V65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V63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V5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5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4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2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1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V42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V40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V31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V20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V18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V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9" i="3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W45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W4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W34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4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W1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W1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9" i="1"/>
  <c r="B1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0" i="1"/>
  <c r="C10" i="1"/>
  <c r="B10" i="1"/>
  <c r="U197" i="4" l="1"/>
  <c r="U194" i="4"/>
  <c r="U198" i="4"/>
  <c r="U93" i="3"/>
  <c r="U92" i="3"/>
  <c r="U94" i="3"/>
  <c r="U97" i="3"/>
  <c r="U101" i="3"/>
  <c r="U100" i="3"/>
</calcChain>
</file>

<file path=xl/sharedStrings.xml><?xml version="1.0" encoding="utf-8"?>
<sst xmlns="http://schemas.openxmlformats.org/spreadsheetml/2006/main" count="1931" uniqueCount="123">
  <si>
    <t>Cyclic Stocks</t>
  </si>
  <si>
    <t>CNN Image Representation Model</t>
  </si>
  <si>
    <t>Singapore Airlines</t>
  </si>
  <si>
    <t>Val_accuracy</t>
  </si>
  <si>
    <t>Test_accuracy</t>
  </si>
  <si>
    <t>correct_buys</t>
  </si>
  <si>
    <t>correct_sells</t>
  </si>
  <si>
    <t>correct_holds</t>
  </si>
  <si>
    <t>correct_low_buys</t>
  </si>
  <si>
    <t>correct_high_sells</t>
  </si>
  <si>
    <t>correct_mid_holds</t>
  </si>
  <si>
    <t>Non-Recession Test Period (2019)</t>
  </si>
  <si>
    <t>Profit gained</t>
  </si>
  <si>
    <t>buy_n_hold profit</t>
  </si>
  <si>
    <t>Recession Test Period (2020)</t>
  </si>
  <si>
    <t>OCBC Bank</t>
  </si>
  <si>
    <t>CNOOC Limited</t>
  </si>
  <si>
    <t>JP Morgan</t>
  </si>
  <si>
    <t>Non-Cyclic Stocks</t>
  </si>
  <si>
    <t>Kweichow Moutai Co., Ltd.</t>
  </si>
  <si>
    <t>Midea Group</t>
  </si>
  <si>
    <t>Walmart</t>
  </si>
  <si>
    <t>American Axle (small cap)</t>
  </si>
  <si>
    <t>Fresh Del Monte Produce Inc (small cap)</t>
  </si>
  <si>
    <t>Avg Cyclic Performance.</t>
  </si>
  <si>
    <t>Avg Non-Cyclic Performance</t>
  </si>
  <si>
    <t>Avg CNN Image Performance</t>
  </si>
  <si>
    <t>Avg CNN Time Series Performance</t>
  </si>
  <si>
    <t>CNN Time Series Model</t>
  </si>
  <si>
    <t>LSTM Image Representation Model</t>
  </si>
  <si>
    <t>LSTM Time Series Model</t>
  </si>
  <si>
    <t>Avg LSTM Image Performance</t>
  </si>
  <si>
    <t>Avg LSTM Time Series Performance</t>
  </si>
  <si>
    <t>Models Avg Performance</t>
  </si>
  <si>
    <t>CNN 5 Days Model</t>
  </si>
  <si>
    <t>Avg CNN 5 Days Performance</t>
  </si>
  <si>
    <t>CNN 10 Days Model</t>
  </si>
  <si>
    <t>Avg CNN 10 Days Performance</t>
  </si>
  <si>
    <t>CNN 25 Days Model</t>
  </si>
  <si>
    <t>Avg CNN 25 Days Performance</t>
  </si>
  <si>
    <t>CNN 20 Days Model</t>
  </si>
  <si>
    <t>Avg CNN 20 Days Performance</t>
  </si>
  <si>
    <t>LSTM 5 Days Model</t>
  </si>
  <si>
    <t>LSTM 10 Days Model</t>
  </si>
  <si>
    <t>Avg LSTM 5 Days Performance</t>
  </si>
  <si>
    <t>Avg LSTM 10 Days Performance</t>
  </si>
  <si>
    <t>LSTM 20 Days Model</t>
  </si>
  <si>
    <t>LSTM 25 Days Model</t>
  </si>
  <si>
    <t>Avg LSTM 20 Days Performance</t>
  </si>
  <si>
    <t>Avg LSTM 25 Days Performance</t>
  </si>
  <si>
    <t>Avg CNN 15 Days Performance</t>
  </si>
  <si>
    <t>Avg LSTM 15 Days Performance</t>
  </si>
  <si>
    <t>CNN Balanced Classes Model</t>
  </si>
  <si>
    <t>CNN 25 percent more buy classes Model</t>
  </si>
  <si>
    <t>CNN 25 percent more sell class Model</t>
  </si>
  <si>
    <t>CNN 25 percent more hold class Model</t>
  </si>
  <si>
    <t>Avg CNN Balanced Classes Performance</t>
  </si>
  <si>
    <t>Avg CNN  25 percent more buy classes Performance</t>
  </si>
  <si>
    <t>Avg CNN 25 percent more hold class Performance</t>
  </si>
  <si>
    <t>Avg CNN 25 percent more sell class Performance</t>
  </si>
  <si>
    <t>CNN 50 percent more buy classes Model</t>
  </si>
  <si>
    <t>Avg CNN  50 percent more buy classes Performance</t>
  </si>
  <si>
    <t>CNN 50 percent more hold class Model</t>
  </si>
  <si>
    <t>Avg CNN 50 percent more hold class Performance</t>
  </si>
  <si>
    <t>CNN 50 percent more sell classes Model</t>
  </si>
  <si>
    <t>Avg CNN  50 percent more sell classes Performance</t>
  </si>
  <si>
    <t>CNN 95 percent more hold classes Model</t>
  </si>
  <si>
    <t>Avg CNN 95 percent more hold classes Performance</t>
  </si>
  <si>
    <t>LSTM Balanced Classes Model</t>
  </si>
  <si>
    <t>LSTM 25 percent more buy classes Model</t>
  </si>
  <si>
    <t>Avg LSTM Balanced Classes Performance</t>
  </si>
  <si>
    <t>Avg LSTM  25 percent more buy classes Performance</t>
  </si>
  <si>
    <t>LSTM 25 percent more hold class Model</t>
  </si>
  <si>
    <t>LSTM 25 percent more sell class Model</t>
  </si>
  <si>
    <t>Avg LSTM 25 percent more hold class Performance</t>
  </si>
  <si>
    <t>Avg LSTM 25 percent more sell class Performance</t>
  </si>
  <si>
    <t>LSTM 50 percent more buy classes Model</t>
  </si>
  <si>
    <t>LSTM 50 percent more hold class Model</t>
  </si>
  <si>
    <t>Avg LSTM  50 percent more buy classes Performance</t>
  </si>
  <si>
    <t>Avg LSTM 50 percent more hold class Performance</t>
  </si>
  <si>
    <t>LSTM 50 percent more sell classes Model</t>
  </si>
  <si>
    <t>LSTM 95 percent more hold classes Model</t>
  </si>
  <si>
    <t>Avg LSTM  50 percent more sell classes Performance</t>
  </si>
  <si>
    <t>Avg LSTM 95 percent more hold classes Performance</t>
  </si>
  <si>
    <t>Avg Original Baseline CNN Performance</t>
  </si>
  <si>
    <t>Avg</t>
  </si>
  <si>
    <t>Rank</t>
  </si>
  <si>
    <t>Avg LSTM Original Baseline Performance</t>
  </si>
  <si>
    <t>CNN Accumulation Phase Model</t>
  </si>
  <si>
    <t>CNN Mark-up Phase Model</t>
  </si>
  <si>
    <t>Accumulation Phase test Data</t>
  </si>
  <si>
    <t>Mark-up Phase test Data</t>
  </si>
  <si>
    <t>Distribution Phase test Data</t>
  </si>
  <si>
    <t>Mark-down Phase test Data</t>
  </si>
  <si>
    <t>Bull Phase test Data</t>
  </si>
  <si>
    <t>Bear Phase test Data</t>
  </si>
  <si>
    <t>Full Cycle test Data</t>
  </si>
  <si>
    <t>Avg CNN Accumulation Phase Model Performance</t>
  </si>
  <si>
    <t>Avg CNN Mark-up Phase Model Performance</t>
  </si>
  <si>
    <t>CNN Distribution Phase Model</t>
  </si>
  <si>
    <t>Avg CNN Distribution Phase Model Performance</t>
  </si>
  <si>
    <t>CNN Mark-down Phase Model</t>
  </si>
  <si>
    <t>Avg CNN Mark-down Phase Model Performance</t>
  </si>
  <si>
    <t>CNN Bull Phase Model</t>
  </si>
  <si>
    <t>Avg CNN Bull Phase Model Performance</t>
  </si>
  <si>
    <t>CNN Bear Phase Model</t>
  </si>
  <si>
    <t>Avg CNN Bear Phase Model Performance</t>
  </si>
  <si>
    <t>CNN Full Cycle Model</t>
  </si>
  <si>
    <t>Avg CNN Full Cycle Model Performance</t>
  </si>
  <si>
    <t>LSTM Accumulation Phase Model</t>
  </si>
  <si>
    <t>LSTM Distribution Phase Model</t>
  </si>
  <si>
    <t>Avg LSTM Accumulation Phase Model Performance</t>
  </si>
  <si>
    <t>Avg LSTM Distribution Phase Model Performance</t>
  </si>
  <si>
    <t>LSTM Mark-up Phase Model</t>
  </si>
  <si>
    <t>LSTM Mark-down Phase Model</t>
  </si>
  <si>
    <t>Avg LSTM Mark-up Phase Model Performance</t>
  </si>
  <si>
    <t>Avg LSTM Mark-down Phase Model Performance</t>
  </si>
  <si>
    <t>LSTM Bull Phase Model</t>
  </si>
  <si>
    <t>LSTM Bear Phase Model</t>
  </si>
  <si>
    <t>Avg LSTM Bull Phase Model Performance</t>
  </si>
  <si>
    <t>Avg LSTM Bear Phase Model Performance</t>
  </si>
  <si>
    <t>LSTM Full Cycle Model</t>
  </si>
  <si>
    <t>Avg LSTM Full Cycle Model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</si>
</sst>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8" borderId="1" xfId="0" applyFill="1" applyBorder="1"/>
    <xf numFmtId="0" fontId="0" fillId="0" borderId="1" xfId="0" applyFill="1" applyBorder="1" applyAlignment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0" borderId="1" xfId="0" applyNumberFormat="1" applyBorder="1"/>
    <xf numFmtId="10" fontId="0" fillId="8" borderId="1" xfId="0" applyNumberFormat="1" applyFill="1" applyBorder="1"/>
    <xf numFmtId="10" fontId="0" fillId="7" borderId="1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Border="1"/>
    <xf numFmtId="0" fontId="0" fillId="5" borderId="0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6CD2-B9AC-49C2-8DB4-A2F2A7816D99}">
  <dimension ref="A2:AO53"/>
  <sheetViews>
    <sheetView topLeftCell="A16" zoomScale="80" zoomScaleNormal="80" workbookViewId="0">
      <selection activeCell="O47" sqref="O47"/>
    </sheetView>
  </sheetViews>
  <sheetFormatPr defaultRowHeight="14.4" x14ac:dyDescent="0.3"/>
  <cols>
    <col min="1" max="1" width="41.5546875" bestFit="1" customWidth="1"/>
    <col min="2" max="2" width="11.88671875" bestFit="1" customWidth="1"/>
    <col min="3" max="3" width="14.109375" bestFit="1" customWidth="1"/>
    <col min="4" max="5" width="11.88671875" bestFit="1" customWidth="1"/>
    <col min="6" max="6" width="11.88671875" customWidth="1"/>
    <col min="7" max="9" width="16.21875" customWidth="1"/>
    <col min="10" max="10" width="13.33203125" customWidth="1"/>
    <col min="11" max="11" width="18.21875" bestFit="1" customWidth="1"/>
    <col min="12" max="12" width="14.109375" bestFit="1" customWidth="1"/>
    <col min="13" max="13" width="12.77734375" bestFit="1" customWidth="1"/>
    <col min="14" max="14" width="13.21875" bestFit="1" customWidth="1"/>
    <col min="15" max="15" width="14" bestFit="1" customWidth="1"/>
    <col min="16" max="16" width="17.44140625" bestFit="1" customWidth="1"/>
    <col min="17" max="17" width="18.77734375" bestFit="1" customWidth="1"/>
    <col min="18" max="18" width="18.88671875" bestFit="1" customWidth="1"/>
    <col min="19" max="19" width="13.33203125" bestFit="1" customWidth="1"/>
    <col min="20" max="20" width="18.21875" bestFit="1" customWidth="1"/>
    <col min="22" max="22" width="40.44140625" bestFit="1" customWidth="1"/>
    <col min="23" max="23" width="13.21875" bestFit="1" customWidth="1"/>
    <col min="24" max="24" width="14.109375" customWidth="1"/>
    <col min="25" max="25" width="12.77734375" bestFit="1" customWidth="1"/>
    <col min="26" max="26" width="13.21875" bestFit="1" customWidth="1"/>
    <col min="27" max="27" width="14" bestFit="1" customWidth="1"/>
    <col min="28" max="28" width="17.44140625" bestFit="1" customWidth="1"/>
    <col min="29" max="29" width="18.77734375" bestFit="1" customWidth="1"/>
    <col min="30" max="30" width="18.88671875" bestFit="1" customWidth="1"/>
    <col min="31" max="31" width="13.33203125" bestFit="1" customWidth="1"/>
    <col min="32" max="32" width="18.21875" bestFit="1" customWidth="1"/>
    <col min="33" max="33" width="14.109375" bestFit="1" customWidth="1"/>
    <col min="34" max="34" width="12.77734375" bestFit="1" customWidth="1"/>
    <col min="35" max="35" width="13.21875" bestFit="1" customWidth="1"/>
    <col min="36" max="36" width="14" bestFit="1" customWidth="1"/>
    <col min="37" max="37" width="17.44140625" bestFit="1" customWidth="1"/>
    <col min="38" max="38" width="18.77734375" bestFit="1" customWidth="1"/>
    <col min="39" max="39" width="18.88671875" bestFit="1" customWidth="1"/>
    <col min="40" max="40" width="13.33203125" bestFit="1" customWidth="1"/>
    <col min="41" max="41" width="18.21875" bestFit="1" customWidth="1"/>
  </cols>
  <sheetData>
    <row r="2" spans="1:41" x14ac:dyDescent="0.3">
      <c r="A2" s="1" t="s">
        <v>0</v>
      </c>
      <c r="V2" s="1" t="s">
        <v>0</v>
      </c>
    </row>
    <row r="3" spans="1:41" x14ac:dyDescent="0.3">
      <c r="A3" s="2" t="s">
        <v>1</v>
      </c>
      <c r="B3" s="6"/>
      <c r="C3" s="24" t="s">
        <v>11</v>
      </c>
      <c r="D3" s="24"/>
      <c r="E3" s="24"/>
      <c r="F3" s="24"/>
      <c r="G3" s="24"/>
      <c r="H3" s="24"/>
      <c r="I3" s="24"/>
      <c r="J3" s="24"/>
      <c r="K3" s="24"/>
      <c r="L3" s="25" t="s">
        <v>14</v>
      </c>
      <c r="M3" s="25"/>
      <c r="N3" s="25"/>
      <c r="O3" s="25"/>
      <c r="P3" s="25"/>
      <c r="Q3" s="25"/>
      <c r="R3" s="25"/>
      <c r="S3" s="25"/>
      <c r="T3" s="25"/>
      <c r="V3" s="2" t="s">
        <v>28</v>
      </c>
      <c r="W3" s="6"/>
      <c r="X3" s="24" t="s">
        <v>11</v>
      </c>
      <c r="Y3" s="24"/>
      <c r="Z3" s="24"/>
      <c r="AA3" s="24"/>
      <c r="AB3" s="24"/>
      <c r="AC3" s="24"/>
      <c r="AD3" s="24"/>
      <c r="AE3" s="24"/>
      <c r="AF3" s="24"/>
      <c r="AG3" s="25" t="s">
        <v>14</v>
      </c>
      <c r="AH3" s="25"/>
      <c r="AI3" s="25"/>
      <c r="AJ3" s="25"/>
      <c r="AK3" s="25"/>
      <c r="AL3" s="25"/>
      <c r="AM3" s="25"/>
      <c r="AN3" s="25"/>
      <c r="AO3" s="25"/>
    </row>
    <row r="4" spans="1:41" x14ac:dyDescent="0.3">
      <c r="A4" s="3"/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7" t="s">
        <v>12</v>
      </c>
      <c r="K4" s="7" t="s">
        <v>13</v>
      </c>
      <c r="L4" s="7" t="s">
        <v>4</v>
      </c>
      <c r="M4" s="7" t="s">
        <v>5</v>
      </c>
      <c r="N4" s="7" t="s">
        <v>6</v>
      </c>
      <c r="O4" s="7" t="s">
        <v>7</v>
      </c>
      <c r="P4" s="7" t="s">
        <v>8</v>
      </c>
      <c r="Q4" s="7" t="s">
        <v>9</v>
      </c>
      <c r="R4" s="7" t="s">
        <v>10</v>
      </c>
      <c r="S4" s="7" t="s">
        <v>12</v>
      </c>
      <c r="T4" s="7" t="s">
        <v>13</v>
      </c>
      <c r="U4" s="3"/>
      <c r="V4" s="3"/>
      <c r="W4" s="7" t="s">
        <v>3</v>
      </c>
      <c r="X4" s="8" t="s">
        <v>4</v>
      </c>
      <c r="Y4" s="8" t="s">
        <v>5</v>
      </c>
      <c r="Z4" s="8" t="s">
        <v>6</v>
      </c>
      <c r="AA4" s="8" t="s">
        <v>7</v>
      </c>
      <c r="AB4" s="8" t="s">
        <v>8</v>
      </c>
      <c r="AC4" s="8" t="s">
        <v>9</v>
      </c>
      <c r="AD4" s="8" t="s">
        <v>10</v>
      </c>
      <c r="AE4" s="7" t="s">
        <v>12</v>
      </c>
      <c r="AF4" s="7" t="s">
        <v>13</v>
      </c>
      <c r="AG4" s="7" t="s">
        <v>4</v>
      </c>
      <c r="AH4" s="7" t="s">
        <v>5</v>
      </c>
      <c r="AI4" s="7" t="s">
        <v>6</v>
      </c>
      <c r="AJ4" s="7" t="s">
        <v>7</v>
      </c>
      <c r="AK4" s="7" t="s">
        <v>8</v>
      </c>
      <c r="AL4" s="7" t="s">
        <v>9</v>
      </c>
      <c r="AM4" s="7" t="s">
        <v>10</v>
      </c>
      <c r="AN4" s="7" t="s">
        <v>12</v>
      </c>
      <c r="AO4" s="7" t="s">
        <v>13</v>
      </c>
    </row>
    <row r="5" spans="1:41" x14ac:dyDescent="0.3">
      <c r="A5" s="4" t="s">
        <v>2</v>
      </c>
      <c r="B5" s="4">
        <v>0.77249999999999996</v>
      </c>
      <c r="C5" s="4">
        <v>0.81189999999999996</v>
      </c>
      <c r="D5" s="9">
        <v>0.22222</v>
      </c>
      <c r="E5" s="9">
        <v>0.11111</v>
      </c>
      <c r="F5" s="9">
        <v>0.87</v>
      </c>
      <c r="G5" s="9">
        <v>0.78569999999999995</v>
      </c>
      <c r="H5" s="9">
        <v>0.4667</v>
      </c>
      <c r="I5" s="9">
        <v>0.79259999999999997</v>
      </c>
      <c r="J5" s="10">
        <v>-6.99227531136275E-2</v>
      </c>
      <c r="K5" s="9">
        <v>-7.30802773938658E-2</v>
      </c>
      <c r="L5" s="4">
        <v>0.81859999999999999</v>
      </c>
      <c r="M5" s="9">
        <v>0.25</v>
      </c>
      <c r="N5" s="9">
        <v>0.33333333333333298</v>
      </c>
      <c r="O5" s="9">
        <v>0.86363636363636298</v>
      </c>
      <c r="P5" s="9">
        <v>0.82352941176470595</v>
      </c>
      <c r="Q5" s="9">
        <v>0.53333333333333299</v>
      </c>
      <c r="R5" s="9">
        <v>0.87362637362637297</v>
      </c>
      <c r="S5" s="10">
        <v>0.11943471051773399</v>
      </c>
      <c r="T5" s="9">
        <v>-0.48998182398364498</v>
      </c>
      <c r="U5" s="3"/>
      <c r="V5" s="4" t="s">
        <v>2</v>
      </c>
      <c r="W5" s="17">
        <v>0.44019999999999998</v>
      </c>
      <c r="X5" s="17">
        <v>0.47249999999999998</v>
      </c>
      <c r="Y5" s="14">
        <v>0.88888888888888795</v>
      </c>
      <c r="Z5" s="14">
        <v>0.77777777777777701</v>
      </c>
      <c r="AA5" s="14">
        <v>0.44</v>
      </c>
      <c r="AB5" s="14">
        <v>0.68493150684931503</v>
      </c>
      <c r="AC5" s="14">
        <v>0.62962962962962898</v>
      </c>
      <c r="AD5" s="14">
        <v>0.84615384615384603</v>
      </c>
      <c r="AE5" s="10">
        <v>-6.7635971840668205E-2</v>
      </c>
      <c r="AF5" s="9">
        <v>-7.30802773938658E-2</v>
      </c>
      <c r="AG5" s="17">
        <v>0.41860000000000003</v>
      </c>
      <c r="AH5" s="14">
        <v>0.75</v>
      </c>
      <c r="AI5" s="14">
        <v>0.44444444444444398</v>
      </c>
      <c r="AJ5" s="14">
        <v>0.40404040404040398</v>
      </c>
      <c r="AK5" s="14">
        <v>0.56701030927835006</v>
      </c>
      <c r="AL5" s="14">
        <v>0.77419354838709598</v>
      </c>
      <c r="AM5" s="14">
        <v>0.86206896551724099</v>
      </c>
      <c r="AN5" s="11">
        <v>-0.59130021186067505</v>
      </c>
      <c r="AO5" s="9">
        <v>-0.48998182398364498</v>
      </c>
    </row>
    <row r="6" spans="1:41" x14ac:dyDescent="0.3">
      <c r="A6" s="4" t="s">
        <v>15</v>
      </c>
      <c r="B6" s="4">
        <v>0.73170000000000002</v>
      </c>
      <c r="C6" s="4">
        <v>0.77059999999999995</v>
      </c>
      <c r="D6" s="9">
        <v>0.125</v>
      </c>
      <c r="E6" s="9">
        <v>0.22222222222222199</v>
      </c>
      <c r="F6" s="9">
        <v>0.82089552238805896</v>
      </c>
      <c r="G6" s="9">
        <v>0.5</v>
      </c>
      <c r="H6" s="9">
        <v>0.63157894736842102</v>
      </c>
      <c r="I6" s="9">
        <v>0.85393258426966301</v>
      </c>
      <c r="J6" s="10">
        <v>3.10973106714242E-2</v>
      </c>
      <c r="K6" s="9">
        <v>-5.5453241299438502E-2</v>
      </c>
      <c r="L6" s="4">
        <v>0.80930000000000002</v>
      </c>
      <c r="M6" s="9">
        <v>0</v>
      </c>
      <c r="N6" s="9">
        <v>0.3</v>
      </c>
      <c r="O6" s="9">
        <v>0.8860103626943</v>
      </c>
      <c r="P6" s="9">
        <v>0.57142857142857095</v>
      </c>
      <c r="Q6" s="9">
        <v>0.66666666666666596</v>
      </c>
      <c r="R6" s="9">
        <v>0.87234042553191404</v>
      </c>
      <c r="S6" s="10">
        <v>8.5339217234897999E-2</v>
      </c>
      <c r="T6" s="9">
        <v>-7.6698832763671801E-2</v>
      </c>
      <c r="U6" s="3"/>
      <c r="V6" s="4" t="s">
        <v>15</v>
      </c>
      <c r="W6" s="17">
        <v>0.45090000000000002</v>
      </c>
      <c r="X6" s="17">
        <v>0.44950000000000001</v>
      </c>
      <c r="Y6" s="14">
        <v>0.75</v>
      </c>
      <c r="Z6" s="14">
        <v>0.55555555555555503</v>
      </c>
      <c r="AA6" s="14">
        <v>0.43283582089552203</v>
      </c>
      <c r="AB6" s="14">
        <v>0.546875</v>
      </c>
      <c r="AC6" s="14">
        <v>0.67213114754098302</v>
      </c>
      <c r="AD6" s="14">
        <v>0.90322580645161299</v>
      </c>
      <c r="AE6" s="11">
        <v>-7.0263474095703105E-2</v>
      </c>
      <c r="AF6" s="9">
        <v>-5.5453241299438502E-2</v>
      </c>
      <c r="AG6" s="17">
        <v>0.51629999999999998</v>
      </c>
      <c r="AH6" s="14">
        <v>0.5</v>
      </c>
      <c r="AI6" s="14">
        <v>0.5</v>
      </c>
      <c r="AJ6" s="14">
        <v>0.51813471502590602</v>
      </c>
      <c r="AK6" s="14">
        <v>0.623188405797101</v>
      </c>
      <c r="AL6" s="14">
        <v>0.75675675675675602</v>
      </c>
      <c r="AM6" s="14">
        <v>0.88990825688073405</v>
      </c>
      <c r="AN6" s="11">
        <v>-0.20486658874206501</v>
      </c>
      <c r="AO6" s="9">
        <v>-7.6698832763671801E-2</v>
      </c>
    </row>
    <row r="7" spans="1:41" x14ac:dyDescent="0.3">
      <c r="A7" s="4" t="s">
        <v>16</v>
      </c>
      <c r="B7" s="4">
        <v>0.65600000000000003</v>
      </c>
      <c r="C7" s="4">
        <v>0.70620000000000005</v>
      </c>
      <c r="D7" s="9">
        <v>0.25</v>
      </c>
      <c r="E7" s="9">
        <v>0.33333333333333298</v>
      </c>
      <c r="F7" s="9">
        <v>0.74226804123711299</v>
      </c>
      <c r="G7" s="9">
        <v>0.54545454545454497</v>
      </c>
      <c r="H7" s="9">
        <v>0.51515151515151503</v>
      </c>
      <c r="I7" s="9">
        <v>0.81290322580645102</v>
      </c>
      <c r="J7" s="10">
        <v>-8.5901912084079601E-2</v>
      </c>
      <c r="K7" s="9">
        <v>-0.108793291864395</v>
      </c>
      <c r="L7" s="4">
        <v>0.69479999999999997</v>
      </c>
      <c r="M7" s="9">
        <v>0.1</v>
      </c>
      <c r="N7" s="9">
        <v>0.3</v>
      </c>
      <c r="O7" s="9">
        <v>0.74611398963730502</v>
      </c>
      <c r="P7" s="9">
        <v>0.476190476190476</v>
      </c>
      <c r="Q7" s="9">
        <v>0.54545454545454497</v>
      </c>
      <c r="R7" s="9">
        <v>0.822784810126582</v>
      </c>
      <c r="S7" s="10">
        <v>-0.18353796073936199</v>
      </c>
      <c r="T7" s="9">
        <v>-0.41562491036300597</v>
      </c>
      <c r="U7" s="3"/>
      <c r="V7" s="4" t="s">
        <v>16</v>
      </c>
      <c r="W7" s="17">
        <v>0.41639999999999999</v>
      </c>
      <c r="X7" s="17">
        <v>0.35549999999999998</v>
      </c>
      <c r="Y7" s="14">
        <v>0.25</v>
      </c>
      <c r="Z7" s="14">
        <v>0.55555555555555503</v>
      </c>
      <c r="AA7" s="14">
        <v>0.35051546391752503</v>
      </c>
      <c r="AB7" s="14">
        <v>0.52173913043478204</v>
      </c>
      <c r="AC7" s="14">
        <v>0.609375</v>
      </c>
      <c r="AD7" s="14">
        <v>0.831168831168831</v>
      </c>
      <c r="AE7" s="11">
        <v>-0.33286772873210901</v>
      </c>
      <c r="AF7" s="9">
        <v>-0.108793291864395</v>
      </c>
      <c r="AG7" s="17">
        <v>0.48830000000000001</v>
      </c>
      <c r="AH7" s="14">
        <v>0.7</v>
      </c>
      <c r="AI7" s="14">
        <v>0.6</v>
      </c>
      <c r="AJ7" s="14">
        <v>0.47150259067357497</v>
      </c>
      <c r="AK7" s="14">
        <v>0.49295774647887303</v>
      </c>
      <c r="AL7" s="14">
        <v>0.55555555555555503</v>
      </c>
      <c r="AM7" s="14">
        <v>0.83333333333333304</v>
      </c>
      <c r="AN7" s="11">
        <v>-0.41910377726721898</v>
      </c>
      <c r="AO7" s="9">
        <v>-0.41562491036300597</v>
      </c>
    </row>
    <row r="8" spans="1:41" x14ac:dyDescent="0.3">
      <c r="A8" s="4" t="s">
        <v>17</v>
      </c>
      <c r="B8" s="4">
        <v>0.78820000000000001</v>
      </c>
      <c r="C8" s="4">
        <v>0.81189999999999996</v>
      </c>
      <c r="D8" s="9">
        <v>0.18181818181818099</v>
      </c>
      <c r="E8" s="9">
        <v>0.16666666666666599</v>
      </c>
      <c r="F8" s="9">
        <v>0.86567164179104406</v>
      </c>
      <c r="G8" s="9">
        <v>0.6</v>
      </c>
      <c r="H8" s="9">
        <v>0.32</v>
      </c>
      <c r="I8" s="9">
        <v>0.85561497326203195</v>
      </c>
      <c r="J8" s="11">
        <v>0.22572117548694501</v>
      </c>
      <c r="K8" s="9">
        <v>0.35772906737556398</v>
      </c>
      <c r="L8" s="4">
        <v>0.78539999999999999</v>
      </c>
      <c r="M8" s="9">
        <v>0.1</v>
      </c>
      <c r="N8" s="9">
        <v>0.16666666666666599</v>
      </c>
      <c r="O8" s="9">
        <v>0.85786802030456799</v>
      </c>
      <c r="P8" s="9">
        <v>0.42857142857142799</v>
      </c>
      <c r="Q8" s="9">
        <v>0.5</v>
      </c>
      <c r="R8" s="9">
        <v>0.82887700534759301</v>
      </c>
      <c r="S8" s="11">
        <v>-0.21621338177967001</v>
      </c>
      <c r="T8" s="9">
        <v>-0.14131417085266099</v>
      </c>
      <c r="U8" s="3"/>
      <c r="V8" s="4" t="s">
        <v>17</v>
      </c>
      <c r="W8" s="17">
        <v>0.3614</v>
      </c>
      <c r="X8" s="17">
        <v>0.38069999999999998</v>
      </c>
      <c r="Y8" s="14">
        <v>0.72727272727272696</v>
      </c>
      <c r="Z8" s="14">
        <v>0.66666666666666596</v>
      </c>
      <c r="AA8" s="14">
        <v>0.35323383084577098</v>
      </c>
      <c r="AB8" s="14">
        <v>0.59016393442622905</v>
      </c>
      <c r="AC8" s="14">
        <v>0.46341463414634099</v>
      </c>
      <c r="AD8" s="14">
        <v>0.85135135135135098</v>
      </c>
      <c r="AE8" s="11">
        <v>0.11919571950511799</v>
      </c>
      <c r="AF8" s="9">
        <v>0.35772906737556398</v>
      </c>
      <c r="AG8" s="17">
        <v>0.3881</v>
      </c>
      <c r="AH8" s="14">
        <v>0.3</v>
      </c>
      <c r="AI8" s="14">
        <v>0.75</v>
      </c>
      <c r="AJ8" s="14">
        <v>0.37055837563451699</v>
      </c>
      <c r="AK8" s="14">
        <v>0.4</v>
      </c>
      <c r="AL8" s="14">
        <v>0.53333333333333299</v>
      </c>
      <c r="AM8" s="14">
        <v>0.80722891566264998</v>
      </c>
      <c r="AN8" s="11">
        <v>-0.40281406700325101</v>
      </c>
      <c r="AO8" s="9">
        <v>-0.14131417085266099</v>
      </c>
    </row>
    <row r="9" spans="1:41" x14ac:dyDescent="0.3">
      <c r="A9" s="4" t="s">
        <v>22</v>
      </c>
      <c r="B9" s="4">
        <v>0.81140000000000001</v>
      </c>
      <c r="C9" s="4">
        <v>0.73850000000000005</v>
      </c>
      <c r="D9" s="9">
        <v>0.125</v>
      </c>
      <c r="E9" s="9">
        <v>0.125</v>
      </c>
      <c r="F9" s="9">
        <v>0.78712871287128705</v>
      </c>
      <c r="G9" s="9">
        <v>0.5</v>
      </c>
      <c r="H9" s="9">
        <v>0.53846153846153799</v>
      </c>
      <c r="I9" s="9">
        <v>0.86046511627906896</v>
      </c>
      <c r="J9" s="10">
        <v>-0.20454535305334501</v>
      </c>
      <c r="K9" s="9">
        <v>-0.23520909336075699</v>
      </c>
      <c r="L9" s="4">
        <v>0.80820000000000003</v>
      </c>
      <c r="M9" s="9">
        <v>0.45454545454545398</v>
      </c>
      <c r="N9" s="9">
        <v>9.0909090909090898E-2</v>
      </c>
      <c r="O9" s="9">
        <v>0.86802030456852697</v>
      </c>
      <c r="P9" s="9">
        <v>0.57142857142857095</v>
      </c>
      <c r="Q9" s="9">
        <v>0.75</v>
      </c>
      <c r="R9" s="9">
        <v>0.86021505376343999</v>
      </c>
      <c r="S9" s="10">
        <v>1.00288895071289</v>
      </c>
      <c r="T9" s="9">
        <v>-0.239852079426491</v>
      </c>
      <c r="U9" s="3"/>
      <c r="V9" s="4" t="s">
        <v>22</v>
      </c>
      <c r="W9" s="17">
        <v>0.3952</v>
      </c>
      <c r="X9" s="17">
        <v>0.3624</v>
      </c>
      <c r="Y9" s="14">
        <v>0.5</v>
      </c>
      <c r="Z9" s="14">
        <v>0.625</v>
      </c>
      <c r="AA9" s="14">
        <v>0.34653465346534601</v>
      </c>
      <c r="AB9" s="14">
        <v>0.44827586206896503</v>
      </c>
      <c r="AC9" s="14">
        <v>0.55555555555555503</v>
      </c>
      <c r="AD9" s="14">
        <v>0.86842105263157798</v>
      </c>
      <c r="AE9" s="11">
        <v>-0.48015604882456198</v>
      </c>
      <c r="AF9" s="9">
        <v>-0.23520909336075699</v>
      </c>
      <c r="AG9" s="17">
        <v>0.42009999999999997</v>
      </c>
      <c r="AH9" s="14">
        <v>0.72727272727272696</v>
      </c>
      <c r="AI9" s="14">
        <v>0.72727272727272696</v>
      </c>
      <c r="AJ9" s="14">
        <v>0.38578680203045601</v>
      </c>
      <c r="AK9" s="14">
        <v>0.53521126760563298</v>
      </c>
      <c r="AL9" s="14">
        <v>0.62686567164179097</v>
      </c>
      <c r="AM9" s="14">
        <v>0.91249999999999998</v>
      </c>
      <c r="AN9" s="11">
        <v>-0.43191201713912503</v>
      </c>
      <c r="AO9" s="9">
        <v>-0.239852079426491</v>
      </c>
    </row>
    <row r="10" spans="1:41" x14ac:dyDescent="0.3">
      <c r="A10" s="4" t="s">
        <v>24</v>
      </c>
      <c r="B10" s="4">
        <f>AVERAGE(B5:B9)</f>
        <v>0.75196000000000007</v>
      </c>
      <c r="C10" s="4">
        <f>AVERAGE(C5:C9)</f>
        <v>0.76782000000000006</v>
      </c>
      <c r="D10" s="4">
        <f>AVERAGE(D5:D9)</f>
        <v>0.1808076363636362</v>
      </c>
      <c r="E10" s="4">
        <f t="shared" ref="E10:T10" si="0">AVERAGE(E5:E9)</f>
        <v>0.1916664444444442</v>
      </c>
      <c r="F10" s="4">
        <f t="shared" si="0"/>
        <v>0.8171927836575007</v>
      </c>
      <c r="G10" s="4">
        <f t="shared" si="0"/>
        <v>0.58623090909090902</v>
      </c>
      <c r="H10" s="4">
        <f t="shared" si="0"/>
        <v>0.49437840019629486</v>
      </c>
      <c r="I10" s="4">
        <f t="shared" si="0"/>
        <v>0.83510317992344285</v>
      </c>
      <c r="J10" s="13">
        <f t="shared" si="0"/>
        <v>-2.0710306418536582E-2</v>
      </c>
      <c r="K10" s="4">
        <f t="shared" si="0"/>
        <v>-2.2961367308578468E-2</v>
      </c>
      <c r="L10" s="4">
        <f t="shared" si="0"/>
        <v>0.78325999999999996</v>
      </c>
      <c r="M10" s="4">
        <f t="shared" si="0"/>
        <v>0.18090909090909077</v>
      </c>
      <c r="N10" s="4">
        <f t="shared" si="0"/>
        <v>0.23818181818181797</v>
      </c>
      <c r="O10" s="4">
        <f t="shared" si="0"/>
        <v>0.84432980816821268</v>
      </c>
      <c r="P10" s="4">
        <f t="shared" si="0"/>
        <v>0.57422969187675044</v>
      </c>
      <c r="Q10" s="4">
        <f t="shared" si="0"/>
        <v>0.59909090909090879</v>
      </c>
      <c r="R10" s="4">
        <f t="shared" si="0"/>
        <v>0.85156873367918029</v>
      </c>
      <c r="S10" s="13">
        <f t="shared" si="0"/>
        <v>0.16158230718929797</v>
      </c>
      <c r="T10" s="4">
        <f t="shared" si="0"/>
        <v>-0.272694363477895</v>
      </c>
      <c r="U10" s="3"/>
      <c r="V10" s="4" t="s">
        <v>24</v>
      </c>
      <c r="W10" s="17">
        <f>AVERAGE(W5:W9)</f>
        <v>0.41281999999999996</v>
      </c>
      <c r="X10" s="17">
        <f t="shared" ref="X10:AO10" si="1">AVERAGE(X5:X9)</f>
        <v>0.40411999999999998</v>
      </c>
      <c r="Y10" s="17">
        <f t="shared" si="1"/>
        <v>0.62323232323232303</v>
      </c>
      <c r="Z10" s="17">
        <f t="shared" si="1"/>
        <v>0.63611111111111063</v>
      </c>
      <c r="AA10" s="17">
        <f t="shared" si="1"/>
        <v>0.38462395382483278</v>
      </c>
      <c r="AB10" s="17">
        <f t="shared" si="1"/>
        <v>0.5583970867558582</v>
      </c>
      <c r="AC10" s="17">
        <f t="shared" si="1"/>
        <v>0.58602119337450165</v>
      </c>
      <c r="AD10" s="17">
        <f t="shared" si="1"/>
        <v>0.86006417755144382</v>
      </c>
      <c r="AE10" s="15">
        <f t="shared" si="1"/>
        <v>-0.16634550079758487</v>
      </c>
      <c r="AF10" s="17">
        <f t="shared" si="1"/>
        <v>-2.2961367308578468E-2</v>
      </c>
      <c r="AG10" s="17">
        <f t="shared" si="1"/>
        <v>0.44628000000000007</v>
      </c>
      <c r="AH10" s="17">
        <f t="shared" si="1"/>
        <v>0.59545454545454546</v>
      </c>
      <c r="AI10" s="17">
        <f t="shared" si="1"/>
        <v>0.60434343434343418</v>
      </c>
      <c r="AJ10" s="17">
        <f t="shared" si="1"/>
        <v>0.43000457748097159</v>
      </c>
      <c r="AK10" s="17">
        <f t="shared" si="1"/>
        <v>0.52367354583199144</v>
      </c>
      <c r="AL10" s="17">
        <f t="shared" si="1"/>
        <v>0.64934097313490624</v>
      </c>
      <c r="AM10" s="17">
        <f t="shared" si="1"/>
        <v>0.86100789427879154</v>
      </c>
      <c r="AN10" s="15">
        <f t="shared" si="1"/>
        <v>-0.409999332402467</v>
      </c>
      <c r="AO10" s="17">
        <f t="shared" si="1"/>
        <v>-0.272694363477895</v>
      </c>
    </row>
    <row r="11" spans="1:4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3">
      <c r="A12" s="12" t="s">
        <v>18</v>
      </c>
      <c r="U12" s="3"/>
      <c r="V12" s="12" t="s">
        <v>18</v>
      </c>
    </row>
    <row r="13" spans="1:41" x14ac:dyDescent="0.3">
      <c r="A13" s="2" t="s">
        <v>1</v>
      </c>
      <c r="B13" s="6"/>
      <c r="C13" s="24" t="s">
        <v>11</v>
      </c>
      <c r="D13" s="24"/>
      <c r="E13" s="24"/>
      <c r="F13" s="24"/>
      <c r="G13" s="24"/>
      <c r="H13" s="24"/>
      <c r="I13" s="24"/>
      <c r="J13" s="24"/>
      <c r="K13" s="24"/>
      <c r="L13" s="25" t="s">
        <v>14</v>
      </c>
      <c r="M13" s="25"/>
      <c r="N13" s="25"/>
      <c r="O13" s="25"/>
      <c r="P13" s="25"/>
      <c r="Q13" s="25"/>
      <c r="R13" s="25"/>
      <c r="S13" s="25"/>
      <c r="T13" s="25"/>
      <c r="U13" s="3"/>
      <c r="V13" s="2" t="s">
        <v>28</v>
      </c>
      <c r="W13" s="6"/>
      <c r="X13" s="24" t="s">
        <v>11</v>
      </c>
      <c r="Y13" s="24"/>
      <c r="Z13" s="24"/>
      <c r="AA13" s="24"/>
      <c r="AB13" s="24"/>
      <c r="AC13" s="24"/>
      <c r="AD13" s="24"/>
      <c r="AE13" s="24"/>
      <c r="AF13" s="24"/>
      <c r="AG13" s="25" t="s">
        <v>14</v>
      </c>
      <c r="AH13" s="25"/>
      <c r="AI13" s="25"/>
      <c r="AJ13" s="25"/>
      <c r="AK13" s="25"/>
      <c r="AL13" s="25"/>
      <c r="AM13" s="25"/>
      <c r="AN13" s="25"/>
      <c r="AO13" s="25"/>
    </row>
    <row r="14" spans="1:41" x14ac:dyDescent="0.3">
      <c r="A14" s="3"/>
      <c r="B14" s="7" t="s">
        <v>3</v>
      </c>
      <c r="C14" s="8" t="s">
        <v>4</v>
      </c>
      <c r="D14" s="8" t="s">
        <v>5</v>
      </c>
      <c r="E14" s="8" t="s">
        <v>6</v>
      </c>
      <c r="F14" s="8" t="s">
        <v>7</v>
      </c>
      <c r="G14" s="8" t="s">
        <v>8</v>
      </c>
      <c r="H14" s="8" t="s">
        <v>9</v>
      </c>
      <c r="I14" s="8" t="s">
        <v>10</v>
      </c>
      <c r="J14" s="7" t="s">
        <v>12</v>
      </c>
      <c r="K14" s="7" t="s">
        <v>13</v>
      </c>
      <c r="L14" s="7" t="s">
        <v>4</v>
      </c>
      <c r="M14" s="7" t="s">
        <v>5</v>
      </c>
      <c r="N14" s="7" t="s">
        <v>6</v>
      </c>
      <c r="O14" s="7" t="s">
        <v>7</v>
      </c>
      <c r="P14" s="7" t="s">
        <v>8</v>
      </c>
      <c r="Q14" s="7" t="s">
        <v>9</v>
      </c>
      <c r="R14" s="7" t="s">
        <v>10</v>
      </c>
      <c r="S14" s="7" t="s">
        <v>12</v>
      </c>
      <c r="T14" s="7" t="s">
        <v>13</v>
      </c>
      <c r="U14" s="3"/>
      <c r="V14" s="3"/>
      <c r="W14" s="7" t="s">
        <v>3</v>
      </c>
      <c r="X14" s="8" t="s">
        <v>4</v>
      </c>
      <c r="Y14" s="8" t="s">
        <v>5</v>
      </c>
      <c r="Z14" s="8" t="s">
        <v>6</v>
      </c>
      <c r="AA14" s="8" t="s">
        <v>7</v>
      </c>
      <c r="AB14" s="8" t="s">
        <v>8</v>
      </c>
      <c r="AC14" s="8" t="s">
        <v>9</v>
      </c>
      <c r="AD14" s="8" t="s">
        <v>10</v>
      </c>
      <c r="AE14" s="7" t="s">
        <v>12</v>
      </c>
      <c r="AF14" s="7" t="s">
        <v>13</v>
      </c>
      <c r="AG14" s="7" t="s">
        <v>4</v>
      </c>
      <c r="AH14" s="7" t="s">
        <v>5</v>
      </c>
      <c r="AI14" s="7" t="s">
        <v>6</v>
      </c>
      <c r="AJ14" s="7" t="s">
        <v>7</v>
      </c>
      <c r="AK14" s="7" t="s">
        <v>8</v>
      </c>
      <c r="AL14" s="7" t="s">
        <v>9</v>
      </c>
      <c r="AM14" s="7" t="s">
        <v>10</v>
      </c>
      <c r="AN14" s="7" t="s">
        <v>12</v>
      </c>
      <c r="AO14" s="7" t="s">
        <v>13</v>
      </c>
    </row>
    <row r="15" spans="1:41" x14ac:dyDescent="0.3">
      <c r="A15" s="4" t="s">
        <v>19</v>
      </c>
      <c r="B15" s="4">
        <v>0.59</v>
      </c>
      <c r="C15" s="4">
        <v>0.56999999999999995</v>
      </c>
      <c r="D15" s="9">
        <v>0.63636363636363602</v>
      </c>
      <c r="E15" s="9">
        <v>0.54545454545454497</v>
      </c>
      <c r="F15" s="9">
        <v>0.56756756756756699</v>
      </c>
      <c r="G15" s="9">
        <v>0.56410256410256399</v>
      </c>
      <c r="H15" s="9">
        <v>0.43636363636363601</v>
      </c>
      <c r="I15" s="9">
        <v>0.89285714285714202</v>
      </c>
      <c r="J15" s="11">
        <v>0.17005913851165599</v>
      </c>
      <c r="K15" s="9">
        <v>0.53583682665100096</v>
      </c>
      <c r="L15" s="4">
        <v>0.5625</v>
      </c>
      <c r="M15" s="9">
        <v>0.33333333333333298</v>
      </c>
      <c r="N15" s="9">
        <v>0.4</v>
      </c>
      <c r="O15" s="9">
        <v>0.58201058201058198</v>
      </c>
      <c r="P15" s="9">
        <v>0.62068965517241304</v>
      </c>
      <c r="Q15" s="9">
        <v>0.53448275862068895</v>
      </c>
      <c r="R15" s="9">
        <v>0.85</v>
      </c>
      <c r="S15" s="11">
        <v>0.332785736505126</v>
      </c>
      <c r="T15" s="9">
        <v>0.66412597499999904</v>
      </c>
      <c r="U15" s="3"/>
      <c r="V15" s="4" t="s">
        <v>19</v>
      </c>
      <c r="W15" s="17">
        <v>0.43669999999999998</v>
      </c>
      <c r="X15" s="17">
        <v>0.42030000000000001</v>
      </c>
      <c r="Y15" s="14">
        <v>0.45454545454545398</v>
      </c>
      <c r="Z15" s="14">
        <v>0.54545454545454497</v>
      </c>
      <c r="AA15" s="14">
        <v>0.41081081081081</v>
      </c>
      <c r="AB15" s="14">
        <v>0.56140350877192902</v>
      </c>
      <c r="AC15" s="14">
        <v>0.46031746031746001</v>
      </c>
      <c r="AD15" s="14">
        <v>0.84883720930232498</v>
      </c>
      <c r="AE15" s="11">
        <v>0.40293246341857702</v>
      </c>
      <c r="AF15" s="9">
        <v>0.53583682665100096</v>
      </c>
      <c r="AG15" s="17">
        <v>0.4279</v>
      </c>
      <c r="AH15" s="14">
        <v>0.77777777777777701</v>
      </c>
      <c r="AI15" s="14">
        <v>0.7</v>
      </c>
      <c r="AJ15" s="14">
        <v>0.39682539682539603</v>
      </c>
      <c r="AK15" s="14">
        <v>0.61904761904761896</v>
      </c>
      <c r="AL15" s="14">
        <v>0.51136363636363602</v>
      </c>
      <c r="AM15" s="14">
        <v>0.90909090909090895</v>
      </c>
      <c r="AN15" s="11">
        <v>0.38050835007934503</v>
      </c>
      <c r="AO15" s="9">
        <v>0.66412597499999904</v>
      </c>
    </row>
    <row r="16" spans="1:41" x14ac:dyDescent="0.3">
      <c r="A16" s="4" t="s">
        <v>20</v>
      </c>
      <c r="B16" s="4">
        <v>0.55379999999999996</v>
      </c>
      <c r="C16" s="4">
        <v>0.48309999999999997</v>
      </c>
      <c r="D16" s="9">
        <v>0.27272727272727199</v>
      </c>
      <c r="E16" s="9">
        <v>0.6</v>
      </c>
      <c r="F16" s="9">
        <v>0.489247311827956</v>
      </c>
      <c r="G16" s="9">
        <v>0.57142857142857095</v>
      </c>
      <c r="H16" s="9">
        <v>0.56363636363636305</v>
      </c>
      <c r="I16" s="9">
        <v>0.80392156862745101</v>
      </c>
      <c r="J16" s="10">
        <v>0.32480962511787298</v>
      </c>
      <c r="K16" s="9">
        <v>0.24380335833320599</v>
      </c>
      <c r="L16" s="4">
        <v>0.53369999999999995</v>
      </c>
      <c r="M16" s="9">
        <v>0.28571428571428498</v>
      </c>
      <c r="N16" s="9">
        <v>0.25</v>
      </c>
      <c r="O16" s="9">
        <v>0.55440414507771996</v>
      </c>
      <c r="P16" s="9">
        <v>0.57142857142857095</v>
      </c>
      <c r="Q16" s="9">
        <v>0.53703703703703698</v>
      </c>
      <c r="R16" s="9">
        <v>0.83898305084745695</v>
      </c>
      <c r="S16" s="11">
        <v>2.4572710101508698E-2</v>
      </c>
      <c r="T16" s="9">
        <v>0.64874073513908304</v>
      </c>
      <c r="U16" s="3"/>
      <c r="V16" s="4" t="s">
        <v>20</v>
      </c>
      <c r="W16" s="17">
        <v>0.53390000000000004</v>
      </c>
      <c r="X16" s="17">
        <v>0.43</v>
      </c>
      <c r="Y16" s="14">
        <v>0.54545454545454497</v>
      </c>
      <c r="Z16" s="14">
        <v>0.5</v>
      </c>
      <c r="AA16" s="14">
        <v>0.41935483870967699</v>
      </c>
      <c r="AB16" s="14">
        <v>0.625</v>
      </c>
      <c r="AC16" s="14">
        <v>0.54545454545454497</v>
      </c>
      <c r="AD16" s="14">
        <v>0.74712643678160895</v>
      </c>
      <c r="AE16" s="10">
        <v>0.28905003482026898</v>
      </c>
      <c r="AF16" s="9">
        <v>0.24380335833320599</v>
      </c>
      <c r="AG16" s="17">
        <v>0.46629999999999999</v>
      </c>
      <c r="AH16" s="14">
        <v>0.71428571428571397</v>
      </c>
      <c r="AI16" s="14">
        <v>0.5</v>
      </c>
      <c r="AJ16" s="14">
        <v>0.45595854922279699</v>
      </c>
      <c r="AK16" s="14">
        <v>0.65909090909090895</v>
      </c>
      <c r="AL16" s="14">
        <v>0.54285714285714204</v>
      </c>
      <c r="AM16" s="14">
        <v>0.86021505376343999</v>
      </c>
      <c r="AN16" s="11">
        <v>0.17008193317384501</v>
      </c>
      <c r="AO16" s="9">
        <v>0.64874073513908304</v>
      </c>
    </row>
    <row r="17" spans="1:41" x14ac:dyDescent="0.3">
      <c r="A17" s="4" t="s">
        <v>21</v>
      </c>
      <c r="B17" s="4">
        <v>0.70069999999999999</v>
      </c>
      <c r="C17" s="4">
        <v>0.72019999999999995</v>
      </c>
      <c r="D17" s="9">
        <v>0.375</v>
      </c>
      <c r="E17" s="9">
        <v>0.25</v>
      </c>
      <c r="F17" s="9">
        <v>0.75247524752475203</v>
      </c>
      <c r="G17" s="9">
        <v>0.6</v>
      </c>
      <c r="H17" s="9">
        <v>0.439024390243902</v>
      </c>
      <c r="I17" s="9">
        <v>0.85714285714285698</v>
      </c>
      <c r="J17" s="11">
        <v>2.1174763014793201E-2</v>
      </c>
      <c r="K17" s="9">
        <v>0.237578138288879</v>
      </c>
      <c r="L17" s="4">
        <v>0.71689999999999998</v>
      </c>
      <c r="M17" s="9">
        <v>0</v>
      </c>
      <c r="N17" s="9">
        <v>0.27272727272727199</v>
      </c>
      <c r="O17" s="9">
        <v>0.76616915422885501</v>
      </c>
      <c r="P17" s="9">
        <v>0.26315789473684198</v>
      </c>
      <c r="Q17" s="9">
        <v>0.4375</v>
      </c>
      <c r="R17" s="9">
        <v>0.84431137724550898</v>
      </c>
      <c r="S17" s="11">
        <v>5.3009161204527602E-2</v>
      </c>
      <c r="T17" s="9">
        <v>0.25654903316841099</v>
      </c>
      <c r="U17" s="3"/>
      <c r="V17" s="4" t="s">
        <v>21</v>
      </c>
      <c r="W17" s="17">
        <v>0.42259999999999998</v>
      </c>
      <c r="X17" s="17">
        <v>0.36699999999999999</v>
      </c>
      <c r="Y17" s="14">
        <v>0.5</v>
      </c>
      <c r="Z17" s="14">
        <v>0.625</v>
      </c>
      <c r="AA17" s="14">
        <v>0.35148514851485102</v>
      </c>
      <c r="AB17" s="14">
        <v>0.57377049180327799</v>
      </c>
      <c r="AC17" s="14">
        <v>0.493670886075949</v>
      </c>
      <c r="AD17" s="14">
        <v>0.831168831168831</v>
      </c>
      <c r="AE17" s="11">
        <v>0.21216846225757399</v>
      </c>
      <c r="AF17" s="9">
        <v>0.237578138288879</v>
      </c>
      <c r="AG17" s="17">
        <v>0.48399999999999999</v>
      </c>
      <c r="AH17" s="14">
        <v>0.71428571428571397</v>
      </c>
      <c r="AI17" s="14">
        <v>0.81818181818181801</v>
      </c>
      <c r="AJ17" s="14">
        <v>0.45771144278606901</v>
      </c>
      <c r="AK17" s="14">
        <v>0.57333333333333303</v>
      </c>
      <c r="AL17" s="14">
        <v>0.61702127659574402</v>
      </c>
      <c r="AM17" s="14">
        <v>0.88541666666666596</v>
      </c>
      <c r="AN17" s="11">
        <v>7.1002331348418005E-2</v>
      </c>
      <c r="AO17" s="9">
        <v>0.25654903316841099</v>
      </c>
    </row>
    <row r="18" spans="1:41" x14ac:dyDescent="0.3">
      <c r="A18" s="4" t="s">
        <v>23</v>
      </c>
      <c r="B18" s="4">
        <v>0.81979999999999997</v>
      </c>
      <c r="C18" s="4">
        <v>0.79820000000000002</v>
      </c>
      <c r="D18" s="9">
        <v>0.1</v>
      </c>
      <c r="E18" s="9">
        <v>0.2</v>
      </c>
      <c r="F18" s="9">
        <v>0.86363636363636298</v>
      </c>
      <c r="G18" s="9">
        <v>0.45454545454545398</v>
      </c>
      <c r="H18" s="9">
        <v>0.63157894736842102</v>
      </c>
      <c r="I18" s="9">
        <v>0.84491978609625595</v>
      </c>
      <c r="J18" s="10">
        <v>0.23136680401120099</v>
      </c>
      <c r="K18" s="9">
        <v>1.18199068010329E-2</v>
      </c>
      <c r="L18" s="4">
        <v>0.82650000000000001</v>
      </c>
      <c r="M18" s="9">
        <v>0.4</v>
      </c>
      <c r="N18" s="9">
        <v>0.2</v>
      </c>
      <c r="O18" s="9">
        <v>0.87939698492462304</v>
      </c>
      <c r="P18" s="9">
        <v>0.75</v>
      </c>
      <c r="Q18" s="9">
        <v>0.57142857142857095</v>
      </c>
      <c r="R18" s="9">
        <v>0.840425531914893</v>
      </c>
      <c r="S18" s="10">
        <v>-0.24612664539642301</v>
      </c>
      <c r="T18" s="9">
        <v>-0.26142998923697403</v>
      </c>
      <c r="U18" s="3"/>
      <c r="V18" s="4" t="s">
        <v>23</v>
      </c>
      <c r="W18" s="17">
        <v>0.38669999999999999</v>
      </c>
      <c r="X18" s="17">
        <v>0.41739999999999999</v>
      </c>
      <c r="Y18" s="14">
        <v>1</v>
      </c>
      <c r="Z18" s="14">
        <v>0.5</v>
      </c>
      <c r="AA18" s="14">
        <v>0.38383838383838298</v>
      </c>
      <c r="AB18" s="14">
        <v>0.57499999999999996</v>
      </c>
      <c r="AC18" s="14">
        <v>0.44827586206896503</v>
      </c>
      <c r="AD18" s="14">
        <v>0.886075949367088</v>
      </c>
      <c r="AE18" s="11">
        <v>5.9023064904204104E-3</v>
      </c>
      <c r="AF18" s="9">
        <v>1.18199068010329E-2</v>
      </c>
      <c r="AG18" s="17">
        <v>0.40179999999999999</v>
      </c>
      <c r="AH18" s="14">
        <v>0.8</v>
      </c>
      <c r="AI18" s="14">
        <v>0.3</v>
      </c>
      <c r="AJ18" s="14">
        <v>0.38693467336683401</v>
      </c>
      <c r="AK18" s="14">
        <v>0.57954545454545403</v>
      </c>
      <c r="AL18" s="14">
        <v>0.48888888888888798</v>
      </c>
      <c r="AM18" s="14">
        <v>0.78823529411764703</v>
      </c>
      <c r="AN18" s="11">
        <v>-0.31771292536850099</v>
      </c>
      <c r="AO18" s="9">
        <v>-0.26142998923697403</v>
      </c>
    </row>
    <row r="19" spans="1:41" x14ac:dyDescent="0.3">
      <c r="A19" s="4" t="s">
        <v>25</v>
      </c>
      <c r="B19" s="4">
        <f>AVERAGE(B15:B18)</f>
        <v>0.66607499999999997</v>
      </c>
      <c r="C19" s="4">
        <f>AVERAGE(C15:C18)</f>
        <v>0.64287499999999997</v>
      </c>
      <c r="D19" s="4">
        <f t="shared" ref="D19:T19" si="2">AVERAGE(D15:D18)</f>
        <v>0.34602272727272704</v>
      </c>
      <c r="E19" s="4">
        <f t="shared" si="2"/>
        <v>0.39886363636363625</v>
      </c>
      <c r="F19" s="4">
        <f t="shared" si="2"/>
        <v>0.66823162263915947</v>
      </c>
      <c r="G19" s="4">
        <f t="shared" si="2"/>
        <v>0.54751914751914732</v>
      </c>
      <c r="H19" s="4">
        <f t="shared" si="2"/>
        <v>0.51765083440308057</v>
      </c>
      <c r="I19" s="4">
        <f t="shared" si="2"/>
        <v>0.84971033868092649</v>
      </c>
      <c r="J19" s="15">
        <f t="shared" si="2"/>
        <v>0.1868525826638808</v>
      </c>
      <c r="K19" s="4">
        <f t="shared" si="2"/>
        <v>0.25725955751852975</v>
      </c>
      <c r="L19" s="4">
        <f t="shared" si="2"/>
        <v>0.65989999999999993</v>
      </c>
      <c r="M19" s="4">
        <f t="shared" si="2"/>
        <v>0.25476190476190452</v>
      </c>
      <c r="N19" s="4">
        <f t="shared" si="2"/>
        <v>0.28068181818181798</v>
      </c>
      <c r="O19" s="4">
        <f t="shared" si="2"/>
        <v>0.695495216560445</v>
      </c>
      <c r="P19" s="4">
        <f t="shared" si="2"/>
        <v>0.55131903033445651</v>
      </c>
      <c r="Q19" s="4">
        <f t="shared" si="2"/>
        <v>0.52011209177157425</v>
      </c>
      <c r="R19" s="4">
        <f t="shared" si="2"/>
        <v>0.84342999000196461</v>
      </c>
      <c r="S19" s="15">
        <f t="shared" si="2"/>
        <v>4.1060240603684815E-2</v>
      </c>
      <c r="T19" s="4">
        <f t="shared" si="2"/>
        <v>0.32699643851762977</v>
      </c>
      <c r="U19" s="3"/>
      <c r="V19" s="4" t="s">
        <v>25</v>
      </c>
      <c r="W19" s="17">
        <f>AVERAGE(W15:W18)</f>
        <v>0.44497500000000001</v>
      </c>
      <c r="X19" s="17">
        <f t="shared" ref="X19:AO19" si="3">AVERAGE(X15:X18)</f>
        <v>0.40867500000000001</v>
      </c>
      <c r="Y19" s="17">
        <f t="shared" si="3"/>
        <v>0.62499999999999978</v>
      </c>
      <c r="Z19" s="17">
        <f t="shared" si="3"/>
        <v>0.54261363636363624</v>
      </c>
      <c r="AA19" s="17">
        <f t="shared" si="3"/>
        <v>0.39137229546843028</v>
      </c>
      <c r="AB19" s="17">
        <f t="shared" si="3"/>
        <v>0.58379350014380171</v>
      </c>
      <c r="AC19" s="17">
        <f t="shared" si="3"/>
        <v>0.48692968847922974</v>
      </c>
      <c r="AD19" s="17">
        <f t="shared" si="3"/>
        <v>0.82830210665496318</v>
      </c>
      <c r="AE19" s="15">
        <f t="shared" si="3"/>
        <v>0.22751331674671013</v>
      </c>
      <c r="AF19" s="17">
        <f t="shared" si="3"/>
        <v>0.25725955751852975</v>
      </c>
      <c r="AG19" s="17">
        <f t="shared" si="3"/>
        <v>0.44500000000000001</v>
      </c>
      <c r="AH19" s="17">
        <f t="shared" si="3"/>
        <v>0.75158730158730114</v>
      </c>
      <c r="AI19" s="17">
        <f t="shared" si="3"/>
        <v>0.57954545454545447</v>
      </c>
      <c r="AJ19" s="17">
        <f t="shared" si="3"/>
        <v>0.42435751555027401</v>
      </c>
      <c r="AK19" s="17">
        <f t="shared" si="3"/>
        <v>0.60775432900432869</v>
      </c>
      <c r="AL19" s="17">
        <f t="shared" si="3"/>
        <v>0.5400327361763525</v>
      </c>
      <c r="AM19" s="17">
        <f t="shared" si="3"/>
        <v>0.86073948090966546</v>
      </c>
      <c r="AN19" s="15">
        <f t="shared" si="3"/>
        <v>7.5969922308276774E-2</v>
      </c>
      <c r="AO19" s="17">
        <f t="shared" si="3"/>
        <v>0.32699643851762977</v>
      </c>
    </row>
    <row r="20" spans="1:4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16" t="s">
        <v>26</v>
      </c>
      <c r="B21" s="4">
        <f>AVERAGE(B5:B9,B15:B18)</f>
        <v>0.71378888888888892</v>
      </c>
      <c r="C21" s="4">
        <f t="shared" ref="C21:T21" si="4">AVERAGE(C5:C9,C15:C18)</f>
        <v>0.71228888888888897</v>
      </c>
      <c r="D21" s="4">
        <f t="shared" si="4"/>
        <v>0.25423656565656549</v>
      </c>
      <c r="E21" s="4">
        <f t="shared" si="4"/>
        <v>0.28375408529741847</v>
      </c>
      <c r="F21" s="4">
        <f t="shared" si="4"/>
        <v>0.75098782320490465</v>
      </c>
      <c r="G21" s="4">
        <f t="shared" si="4"/>
        <v>0.56902568172568158</v>
      </c>
      <c r="H21" s="4">
        <f t="shared" si="4"/>
        <v>0.50472170428819962</v>
      </c>
      <c r="I21" s="4">
        <f t="shared" si="4"/>
        <v>0.84159525048232442</v>
      </c>
      <c r="J21" s="15">
        <f t="shared" si="4"/>
        <v>7.1539866506982241E-2</v>
      </c>
      <c r="K21" s="4">
        <f t="shared" si="4"/>
        <v>0.10158126594791406</v>
      </c>
      <c r="L21" s="4">
        <f t="shared" si="4"/>
        <v>0.72843333333333327</v>
      </c>
      <c r="M21" s="4">
        <f t="shared" si="4"/>
        <v>0.21373256373256355</v>
      </c>
      <c r="N21" s="4">
        <f t="shared" si="4"/>
        <v>0.25707070707070689</v>
      </c>
      <c r="O21" s="4">
        <f t="shared" si="4"/>
        <v>0.77818110078698277</v>
      </c>
      <c r="P21" s="4">
        <f t="shared" si="4"/>
        <v>0.56404717563573081</v>
      </c>
      <c r="Q21" s="4">
        <f t="shared" si="4"/>
        <v>0.56398921250453793</v>
      </c>
      <c r="R21" s="4">
        <f t="shared" si="4"/>
        <v>0.84795151426708448</v>
      </c>
      <c r="S21" s="13">
        <f t="shared" si="4"/>
        <v>0.10801694426235879</v>
      </c>
      <c r="T21" s="4">
        <f t="shared" si="4"/>
        <v>-6.1651181465506482E-3</v>
      </c>
      <c r="U21" s="3"/>
      <c r="V21" s="16" t="s">
        <v>27</v>
      </c>
      <c r="W21" s="4">
        <f>AVERAGE(W5:W9,W15:W18)</f>
        <v>0.42711111111111111</v>
      </c>
      <c r="X21" s="4">
        <f t="shared" ref="X21:AO21" si="5">AVERAGE(X5:X9,X15:X18)</f>
        <v>0.40614444444444447</v>
      </c>
      <c r="Y21" s="4">
        <f t="shared" si="5"/>
        <v>0.62401795735129051</v>
      </c>
      <c r="Z21" s="4">
        <f t="shared" si="5"/>
        <v>0.59455667789001099</v>
      </c>
      <c r="AA21" s="4">
        <f t="shared" si="5"/>
        <v>0.3876232167775428</v>
      </c>
      <c r="AB21" s="4">
        <f t="shared" si="5"/>
        <v>0.56968438159494417</v>
      </c>
      <c r="AC21" s="4">
        <f t="shared" si="5"/>
        <v>0.54198052453215861</v>
      </c>
      <c r="AD21" s="4">
        <f t="shared" si="5"/>
        <v>0.84594770159745236</v>
      </c>
      <c r="AE21" s="15">
        <f t="shared" si="5"/>
        <v>8.7028625554351133E-3</v>
      </c>
      <c r="AF21" s="4">
        <f t="shared" si="5"/>
        <v>0.10158126594791406</v>
      </c>
      <c r="AG21" s="4">
        <f t="shared" si="5"/>
        <v>0.44571111111111111</v>
      </c>
      <c r="AH21" s="4">
        <f t="shared" si="5"/>
        <v>0.66484688151354798</v>
      </c>
      <c r="AI21" s="4">
        <f t="shared" si="5"/>
        <v>0.59332210998877655</v>
      </c>
      <c r="AJ21" s="4">
        <f t="shared" si="5"/>
        <v>0.42749477217843929</v>
      </c>
      <c r="AK21" s="4">
        <f t="shared" si="5"/>
        <v>0.56104278279747477</v>
      </c>
      <c r="AL21" s="4">
        <f t="shared" si="5"/>
        <v>0.60075953448666009</v>
      </c>
      <c r="AM21" s="4">
        <f t="shared" si="5"/>
        <v>0.86088859944806884</v>
      </c>
      <c r="AN21" s="15">
        <f t="shared" si="5"/>
        <v>-0.19401299697546975</v>
      </c>
      <c r="AO21" s="4">
        <f t="shared" si="5"/>
        <v>-6.1651181465506482E-3</v>
      </c>
    </row>
    <row r="22" spans="1:4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4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4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4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41" x14ac:dyDescent="0.3">
      <c r="A26" s="1" t="s">
        <v>0</v>
      </c>
      <c r="V26" s="1" t="s">
        <v>0</v>
      </c>
    </row>
    <row r="27" spans="1:41" x14ac:dyDescent="0.3">
      <c r="A27" s="2" t="s">
        <v>29</v>
      </c>
      <c r="B27" s="6"/>
      <c r="C27" s="24" t="s">
        <v>11</v>
      </c>
      <c r="D27" s="24"/>
      <c r="E27" s="24"/>
      <c r="F27" s="24"/>
      <c r="G27" s="24"/>
      <c r="H27" s="24"/>
      <c r="I27" s="24"/>
      <c r="J27" s="24"/>
      <c r="K27" s="24"/>
      <c r="L27" s="25" t="s">
        <v>14</v>
      </c>
      <c r="M27" s="25"/>
      <c r="N27" s="25"/>
      <c r="O27" s="25"/>
      <c r="P27" s="25"/>
      <c r="Q27" s="25"/>
      <c r="R27" s="25"/>
      <c r="S27" s="25"/>
      <c r="T27" s="25"/>
      <c r="V27" s="2" t="s">
        <v>30</v>
      </c>
      <c r="W27" s="6"/>
      <c r="X27" s="24" t="s">
        <v>11</v>
      </c>
      <c r="Y27" s="24"/>
      <c r="Z27" s="24"/>
      <c r="AA27" s="24"/>
      <c r="AB27" s="24"/>
      <c r="AC27" s="24"/>
      <c r="AD27" s="24"/>
      <c r="AE27" s="24"/>
      <c r="AF27" s="24"/>
      <c r="AG27" s="25" t="s">
        <v>14</v>
      </c>
      <c r="AH27" s="25"/>
      <c r="AI27" s="25"/>
      <c r="AJ27" s="25"/>
      <c r="AK27" s="25"/>
      <c r="AL27" s="25"/>
      <c r="AM27" s="25"/>
      <c r="AN27" s="25"/>
      <c r="AO27" s="25"/>
    </row>
    <row r="28" spans="1:41" x14ac:dyDescent="0.3">
      <c r="A28" s="3"/>
      <c r="B28" s="7" t="s">
        <v>3</v>
      </c>
      <c r="C28" s="8" t="s">
        <v>4</v>
      </c>
      <c r="D28" s="8" t="s">
        <v>5</v>
      </c>
      <c r="E28" s="8" t="s">
        <v>6</v>
      </c>
      <c r="F28" s="8" t="s">
        <v>7</v>
      </c>
      <c r="G28" s="8" t="s">
        <v>8</v>
      </c>
      <c r="H28" s="8" t="s">
        <v>9</v>
      </c>
      <c r="I28" s="8" t="s">
        <v>10</v>
      </c>
      <c r="J28" s="7" t="s">
        <v>12</v>
      </c>
      <c r="K28" s="7" t="s">
        <v>13</v>
      </c>
      <c r="L28" s="7" t="s">
        <v>4</v>
      </c>
      <c r="M28" s="7" t="s">
        <v>5</v>
      </c>
      <c r="N28" s="7" t="s">
        <v>6</v>
      </c>
      <c r="O28" s="7" t="s">
        <v>7</v>
      </c>
      <c r="P28" s="7" t="s">
        <v>8</v>
      </c>
      <c r="Q28" s="7" t="s">
        <v>9</v>
      </c>
      <c r="R28" s="7" t="s">
        <v>10</v>
      </c>
      <c r="S28" s="7" t="s">
        <v>12</v>
      </c>
      <c r="T28" s="7" t="s">
        <v>13</v>
      </c>
      <c r="U28" s="3"/>
      <c r="V28" s="3"/>
      <c r="W28" s="7" t="s">
        <v>3</v>
      </c>
      <c r="X28" s="8" t="s">
        <v>4</v>
      </c>
      <c r="Y28" s="8" t="s">
        <v>5</v>
      </c>
      <c r="Z28" s="8" t="s">
        <v>6</v>
      </c>
      <c r="AA28" s="8" t="s">
        <v>7</v>
      </c>
      <c r="AB28" s="8" t="s">
        <v>8</v>
      </c>
      <c r="AC28" s="8" t="s">
        <v>9</v>
      </c>
      <c r="AD28" s="8" t="s">
        <v>10</v>
      </c>
      <c r="AE28" s="7" t="s">
        <v>12</v>
      </c>
      <c r="AF28" s="7" t="s">
        <v>13</v>
      </c>
      <c r="AG28" s="7" t="s">
        <v>4</v>
      </c>
      <c r="AH28" s="7" t="s">
        <v>5</v>
      </c>
      <c r="AI28" s="7" t="s">
        <v>6</v>
      </c>
      <c r="AJ28" s="7" t="s">
        <v>7</v>
      </c>
      <c r="AK28" s="7" t="s">
        <v>8</v>
      </c>
      <c r="AL28" s="7" t="s">
        <v>9</v>
      </c>
      <c r="AM28" s="7" t="s">
        <v>10</v>
      </c>
      <c r="AN28" s="7" t="s">
        <v>12</v>
      </c>
      <c r="AO28" s="7" t="s">
        <v>13</v>
      </c>
    </row>
    <row r="29" spans="1:41" x14ac:dyDescent="0.3">
      <c r="A29" s="4" t="s">
        <v>2</v>
      </c>
      <c r="B29" s="17">
        <v>0.85709999999999997</v>
      </c>
      <c r="C29" s="17">
        <v>0.89910000000000001</v>
      </c>
      <c r="D29" s="14">
        <v>0</v>
      </c>
      <c r="E29" s="14">
        <v>0.11111111111111099</v>
      </c>
      <c r="F29" s="14">
        <v>0.97499999999999998</v>
      </c>
      <c r="G29" s="14">
        <v>1</v>
      </c>
      <c r="H29" s="14">
        <v>0.25</v>
      </c>
      <c r="I29" s="14">
        <v>0.79620853080568699</v>
      </c>
      <c r="J29" s="10">
        <v>-5.0399781665420702E-2</v>
      </c>
      <c r="K29" s="14">
        <v>-7.30802773938658E-2</v>
      </c>
      <c r="L29" s="17">
        <v>0.87909999999999999</v>
      </c>
      <c r="M29" s="14">
        <v>0.25</v>
      </c>
      <c r="N29" s="14">
        <v>0</v>
      </c>
      <c r="O29" s="14">
        <v>0.94444444444444398</v>
      </c>
      <c r="P29" s="14">
        <v>0.5</v>
      </c>
      <c r="Q29" s="14">
        <v>0.66666666666666596</v>
      </c>
      <c r="R29" s="14">
        <v>0.86567164179104406</v>
      </c>
      <c r="S29" s="10">
        <v>-1.41531471708007E-2</v>
      </c>
      <c r="T29" s="14">
        <v>-0.48998182398364498</v>
      </c>
      <c r="U29" s="3"/>
      <c r="V29" s="4" t="s">
        <v>2</v>
      </c>
      <c r="W29" s="17">
        <v>0.78310000000000002</v>
      </c>
      <c r="X29" s="17">
        <v>0.76149999999999995</v>
      </c>
      <c r="Y29" s="14">
        <v>0.33333333333333298</v>
      </c>
      <c r="Z29" s="14">
        <v>0.11111111111111099</v>
      </c>
      <c r="AA29" s="14">
        <v>0.81</v>
      </c>
      <c r="AB29" s="14">
        <v>0.66666666666666596</v>
      </c>
      <c r="AC29" s="14">
        <v>0.55555555555555503</v>
      </c>
      <c r="AD29" s="14">
        <v>0.8125</v>
      </c>
      <c r="AE29" s="10">
        <v>-5.8728501099301098E-2</v>
      </c>
      <c r="AF29" s="14">
        <v>-7.7772381762623896E-2</v>
      </c>
      <c r="AG29" s="17">
        <v>0.76739999999999997</v>
      </c>
      <c r="AH29" s="14">
        <v>0.125</v>
      </c>
      <c r="AI29" s="14">
        <v>0</v>
      </c>
      <c r="AJ29" s="14">
        <v>0.82828282828282795</v>
      </c>
      <c r="AK29" s="14">
        <v>0.62068965517241304</v>
      </c>
      <c r="AL29" s="14">
        <v>0.5</v>
      </c>
      <c r="AM29" s="14">
        <v>0.86111111111111105</v>
      </c>
      <c r="AN29" s="10">
        <v>-0.28521763390258598</v>
      </c>
      <c r="AO29" s="9">
        <v>-0.48998182398364498</v>
      </c>
    </row>
    <row r="30" spans="1:41" x14ac:dyDescent="0.3">
      <c r="A30" s="4" t="s">
        <v>15</v>
      </c>
      <c r="B30" s="17">
        <v>0.8528</v>
      </c>
      <c r="C30" s="17">
        <v>0.88529999999999998</v>
      </c>
      <c r="D30" s="14">
        <v>0</v>
      </c>
      <c r="E30" s="14">
        <v>0.22222222222222199</v>
      </c>
      <c r="F30" s="14">
        <v>0.95024875621890503</v>
      </c>
      <c r="G30" s="14">
        <v>0.83333333333333304</v>
      </c>
      <c r="H30" s="14">
        <v>0.66666666666666596</v>
      </c>
      <c r="I30" s="14">
        <v>0.86341463414634101</v>
      </c>
      <c r="J30" s="10">
        <v>5.8453822118042804E-3</v>
      </c>
      <c r="K30" s="14">
        <v>-5.5453241299438502E-2</v>
      </c>
      <c r="L30" s="17">
        <v>0.87909999999999999</v>
      </c>
      <c r="M30" s="14">
        <v>8.3333333333333301E-2</v>
      </c>
      <c r="N30" s="14">
        <v>0.2</v>
      </c>
      <c r="O30" s="14">
        <v>0.96373056994818596</v>
      </c>
      <c r="P30" s="14">
        <v>1</v>
      </c>
      <c r="Q30" s="14">
        <v>0.57142857142857095</v>
      </c>
      <c r="R30" s="14">
        <v>0.87192118226600901</v>
      </c>
      <c r="S30" s="10">
        <v>-1.65254648094178E-2</v>
      </c>
      <c r="T30" s="14">
        <v>-7.6698832763671801E-2</v>
      </c>
      <c r="U30" s="3"/>
      <c r="V30" s="4" t="s">
        <v>15</v>
      </c>
      <c r="W30" s="17">
        <v>0.77969999999999995</v>
      </c>
      <c r="X30" s="17">
        <v>0.75229999999999997</v>
      </c>
      <c r="Y30" s="14">
        <v>0.5</v>
      </c>
      <c r="Z30" s="14">
        <v>0</v>
      </c>
      <c r="AA30" s="14">
        <v>0.79601990049751203</v>
      </c>
      <c r="AB30" s="14">
        <v>0.6</v>
      </c>
      <c r="AC30" s="14">
        <v>0.65</v>
      </c>
      <c r="AD30" s="14">
        <v>0.86627906976744096</v>
      </c>
      <c r="AE30" s="10">
        <v>6.63601704677097E-2</v>
      </c>
      <c r="AF30" s="14">
        <v>-5.5453241299438502E-2</v>
      </c>
      <c r="AG30" s="17">
        <v>0.79530000000000001</v>
      </c>
      <c r="AH30" s="14">
        <v>0.25</v>
      </c>
      <c r="AI30" s="14">
        <v>0.1</v>
      </c>
      <c r="AJ30" s="14">
        <v>0.86528497409326399</v>
      </c>
      <c r="AK30" s="14">
        <v>0.59090909090909005</v>
      </c>
      <c r="AL30" s="14">
        <v>0.55555555555555503</v>
      </c>
      <c r="AM30" s="14">
        <v>0.87431693989071002</v>
      </c>
      <c r="AN30" s="10">
        <v>2.1189675147485199E-2</v>
      </c>
      <c r="AO30" s="9">
        <v>-7.6698832763671801E-2</v>
      </c>
    </row>
    <row r="31" spans="1:41" x14ac:dyDescent="0.3">
      <c r="A31" s="4" t="s">
        <v>16</v>
      </c>
      <c r="B31" s="17">
        <v>0.83979999999999999</v>
      </c>
      <c r="C31" s="17">
        <v>0.86729999999999996</v>
      </c>
      <c r="D31" s="14">
        <v>0</v>
      </c>
      <c r="E31" s="14">
        <v>0.11111111111111099</v>
      </c>
      <c r="F31" s="14">
        <v>0.93814432989690699</v>
      </c>
      <c r="G31" s="14">
        <v>0.625</v>
      </c>
      <c r="H31" s="14">
        <v>0.6</v>
      </c>
      <c r="I31" s="14">
        <v>0.82741116751268995</v>
      </c>
      <c r="J31" s="11">
        <v>-0.18520311249499299</v>
      </c>
      <c r="K31" s="14">
        <v>-0.108793291864395</v>
      </c>
      <c r="L31" s="17">
        <v>0.85450000000000004</v>
      </c>
      <c r="M31" s="14">
        <v>0.2</v>
      </c>
      <c r="N31" s="14">
        <v>0</v>
      </c>
      <c r="O31" s="14">
        <v>0.932642487046632</v>
      </c>
      <c r="P31" s="14">
        <v>0.375</v>
      </c>
      <c r="Q31" s="14">
        <v>0.57142857142857095</v>
      </c>
      <c r="R31" s="14">
        <v>0.82233502538071002</v>
      </c>
      <c r="S31" s="10">
        <v>-0.31140254902157599</v>
      </c>
      <c r="T31" s="14">
        <v>-0.41562491036300597</v>
      </c>
      <c r="U31" s="3"/>
      <c r="V31" s="4" t="s">
        <v>16</v>
      </c>
      <c r="W31" s="17">
        <v>0.77439999999999998</v>
      </c>
      <c r="X31" s="17">
        <v>0.78669999999999995</v>
      </c>
      <c r="Y31" s="14">
        <v>0.125</v>
      </c>
      <c r="Z31" s="14">
        <v>0.11111111111111099</v>
      </c>
      <c r="AA31" s="14">
        <v>0.84536082474226804</v>
      </c>
      <c r="AB31" s="14">
        <v>0.61538461538461497</v>
      </c>
      <c r="AC31" s="14">
        <v>0.66666666666666596</v>
      </c>
      <c r="AD31" s="14">
        <v>0.83798882681564202</v>
      </c>
      <c r="AE31" s="10">
        <v>-2.56237178215978E-3</v>
      </c>
      <c r="AF31" s="14">
        <v>-0.108793291864395</v>
      </c>
      <c r="AG31" s="17">
        <v>0.77459999999999996</v>
      </c>
      <c r="AH31" s="14">
        <v>0.2</v>
      </c>
      <c r="AI31" s="14">
        <v>0.3</v>
      </c>
      <c r="AJ31" s="14">
        <v>0.82901554404144995</v>
      </c>
      <c r="AK31" s="14">
        <v>0.41176470588235298</v>
      </c>
      <c r="AL31" s="14">
        <v>0.54545454545454497</v>
      </c>
      <c r="AM31" s="14">
        <v>0.820809248554913</v>
      </c>
      <c r="AN31" s="10">
        <v>-0.18747112764752</v>
      </c>
      <c r="AO31" s="9">
        <v>-0.41562491036300597</v>
      </c>
    </row>
    <row r="32" spans="1:41" x14ac:dyDescent="0.3">
      <c r="A32" s="4" t="s">
        <v>17</v>
      </c>
      <c r="B32" s="17">
        <v>0.85040000000000004</v>
      </c>
      <c r="C32" s="17">
        <v>0.84860000000000002</v>
      </c>
      <c r="D32" s="14">
        <v>9.0909090909090898E-2</v>
      </c>
      <c r="E32" s="14">
        <v>0</v>
      </c>
      <c r="F32" s="14">
        <v>0.91542288557213902</v>
      </c>
      <c r="G32" s="14">
        <v>0.22222222222222199</v>
      </c>
      <c r="H32" s="14">
        <v>0.22222222222222199</v>
      </c>
      <c r="I32" s="14">
        <v>0.84924623115577802</v>
      </c>
      <c r="J32" s="11">
        <v>1.8330587625121901E-2</v>
      </c>
      <c r="K32" s="14">
        <v>0.35772906737556398</v>
      </c>
      <c r="L32" s="17">
        <v>0.84019999999999995</v>
      </c>
      <c r="M32" s="14">
        <v>0.3</v>
      </c>
      <c r="N32" s="14">
        <v>0</v>
      </c>
      <c r="O32" s="14">
        <v>0.91878172588832396</v>
      </c>
      <c r="P32" s="14">
        <v>0.44444444444444398</v>
      </c>
      <c r="Q32" s="14">
        <v>0.5</v>
      </c>
      <c r="R32" s="14">
        <v>0.83417085427135595</v>
      </c>
      <c r="S32" s="10">
        <v>9.2254213190077206E-3</v>
      </c>
      <c r="T32" s="14">
        <v>-0.14131417085266099</v>
      </c>
      <c r="U32" s="3"/>
      <c r="V32" s="4" t="s">
        <v>17</v>
      </c>
      <c r="W32" s="17">
        <v>0.75870000000000004</v>
      </c>
      <c r="X32" s="17">
        <v>0.79359999999999997</v>
      </c>
      <c r="Y32" s="14">
        <v>0.18181818181818099</v>
      </c>
      <c r="Z32" s="14">
        <v>0.33333333333333298</v>
      </c>
      <c r="AA32" s="14">
        <v>0.84079601990049702</v>
      </c>
      <c r="AB32" s="14">
        <v>0.5</v>
      </c>
      <c r="AC32" s="14">
        <v>0.7</v>
      </c>
      <c r="AD32" s="14">
        <v>0.86740331491712697</v>
      </c>
      <c r="AE32" s="10">
        <v>0.39069143004550799</v>
      </c>
      <c r="AF32" s="14">
        <v>0.35772906737556398</v>
      </c>
      <c r="AG32" s="17">
        <v>0.67579999999999996</v>
      </c>
      <c r="AH32" s="14">
        <v>0.2</v>
      </c>
      <c r="AI32" s="14">
        <v>8.3333333333333301E-2</v>
      </c>
      <c r="AJ32" s="14">
        <v>0.73604060913705505</v>
      </c>
      <c r="AK32" s="14">
        <v>0.51351351351351304</v>
      </c>
      <c r="AL32" s="14">
        <v>0.45</v>
      </c>
      <c r="AM32" s="14">
        <v>0.80745341614906796</v>
      </c>
      <c r="AN32" s="11">
        <v>-0.41543928787383999</v>
      </c>
      <c r="AO32" s="9">
        <v>-0.14131417085266099</v>
      </c>
    </row>
    <row r="33" spans="1:41" x14ac:dyDescent="0.3">
      <c r="A33" s="4" t="s">
        <v>22</v>
      </c>
      <c r="B33" s="17">
        <v>0.87570000000000003</v>
      </c>
      <c r="C33" s="17">
        <v>0.88070000000000004</v>
      </c>
      <c r="D33" s="14">
        <v>0</v>
      </c>
      <c r="E33" s="14">
        <v>0</v>
      </c>
      <c r="F33" s="14">
        <v>0.95049504950495001</v>
      </c>
      <c r="G33" s="14">
        <v>0.14285714285714199</v>
      </c>
      <c r="H33" s="14">
        <v>0.33333333333333298</v>
      </c>
      <c r="I33" s="14">
        <v>0.85507246376811596</v>
      </c>
      <c r="J33" s="11">
        <v>-0.27843152316681202</v>
      </c>
      <c r="K33" s="14">
        <v>-0.23520909336075699</v>
      </c>
      <c r="L33" s="17">
        <v>0.86299999999999999</v>
      </c>
      <c r="M33" s="14">
        <v>0</v>
      </c>
      <c r="N33" s="14">
        <v>0</v>
      </c>
      <c r="O33" s="14">
        <v>0.95939086294416198</v>
      </c>
      <c r="P33" s="14">
        <v>0.75</v>
      </c>
      <c r="Q33" s="14">
        <v>0.25</v>
      </c>
      <c r="R33" s="14">
        <v>0.84285714285714197</v>
      </c>
      <c r="S33" s="10">
        <v>-0.17794027170648499</v>
      </c>
      <c r="T33" s="14">
        <v>-0.239852079426491</v>
      </c>
      <c r="U33" s="3"/>
      <c r="V33" s="4" t="s">
        <v>22</v>
      </c>
      <c r="W33" s="17">
        <v>0.73129999999999995</v>
      </c>
      <c r="X33" s="17">
        <v>0.64680000000000004</v>
      </c>
      <c r="Y33" s="14">
        <v>0.125</v>
      </c>
      <c r="Z33" s="14">
        <v>0.375</v>
      </c>
      <c r="AA33" s="14">
        <v>0.67821782178217804</v>
      </c>
      <c r="AB33" s="14">
        <v>0.33333333333333298</v>
      </c>
      <c r="AC33" s="14">
        <v>0.31707317073170699</v>
      </c>
      <c r="AD33" s="14">
        <v>0.86986301369862995</v>
      </c>
      <c r="AE33" s="10">
        <v>-0.146515167785049</v>
      </c>
      <c r="AF33" s="14">
        <v>-0.23520909336075699</v>
      </c>
      <c r="AG33" s="17">
        <v>0.6895</v>
      </c>
      <c r="AH33" s="14">
        <v>9.0909090909090898E-2</v>
      </c>
      <c r="AI33" s="14">
        <v>0.18181818181818099</v>
      </c>
      <c r="AJ33" s="14">
        <v>0.75126903553299496</v>
      </c>
      <c r="AK33" s="14">
        <v>0.58620689655172398</v>
      </c>
      <c r="AL33" s="14">
        <v>0.625</v>
      </c>
      <c r="AM33" s="14">
        <v>0.84848484848484795</v>
      </c>
      <c r="AN33" s="10">
        <v>-0.19076033643330301</v>
      </c>
      <c r="AO33" s="9">
        <v>-0.239852079426491</v>
      </c>
    </row>
    <row r="34" spans="1:41" x14ac:dyDescent="0.3">
      <c r="A34" s="4" t="s">
        <v>24</v>
      </c>
      <c r="B34" s="17">
        <f>AVERAGE(B29:B33)</f>
        <v>0.85516000000000003</v>
      </c>
      <c r="C34" s="17">
        <f t="shared" ref="C34:T34" si="6">AVERAGE(C29:C33)</f>
        <v>0.87620000000000009</v>
      </c>
      <c r="D34" s="17">
        <f t="shared" si="6"/>
        <v>1.8181818181818181E-2</v>
      </c>
      <c r="E34" s="17">
        <f t="shared" si="6"/>
        <v>8.8888888888888795E-2</v>
      </c>
      <c r="F34" s="17">
        <f t="shared" si="6"/>
        <v>0.94586220423858014</v>
      </c>
      <c r="G34" s="17">
        <f t="shared" si="6"/>
        <v>0.56468253968253934</v>
      </c>
      <c r="H34" s="17">
        <f t="shared" si="6"/>
        <v>0.41444444444444423</v>
      </c>
      <c r="I34" s="17">
        <f t="shared" si="6"/>
        <v>0.83827060547772236</v>
      </c>
      <c r="J34" s="15">
        <f t="shared" si="6"/>
        <v>-9.79716894980599E-2</v>
      </c>
      <c r="K34" s="17">
        <f t="shared" si="6"/>
        <v>-2.2961367308578468E-2</v>
      </c>
      <c r="L34" s="17">
        <f t="shared" si="6"/>
        <v>0.86318000000000006</v>
      </c>
      <c r="M34" s="17">
        <f t="shared" si="6"/>
        <v>0.16666666666666666</v>
      </c>
      <c r="N34" s="17">
        <f t="shared" si="6"/>
        <v>0.04</v>
      </c>
      <c r="O34" s="17">
        <f t="shared" si="6"/>
        <v>0.9437980180543496</v>
      </c>
      <c r="P34" s="17">
        <f t="shared" si="6"/>
        <v>0.61388888888888871</v>
      </c>
      <c r="Q34" s="17">
        <f t="shared" si="6"/>
        <v>0.51190476190476153</v>
      </c>
      <c r="R34" s="17">
        <f t="shared" si="6"/>
        <v>0.84739116931325209</v>
      </c>
      <c r="S34" s="13">
        <f t="shared" si="6"/>
        <v>-0.10215920227785436</v>
      </c>
      <c r="T34" s="17">
        <f t="shared" si="6"/>
        <v>-0.272694363477895</v>
      </c>
      <c r="U34" s="3"/>
      <c r="V34" s="4" t="s">
        <v>24</v>
      </c>
      <c r="W34" s="17">
        <f>AVERAGE(W29:W33)</f>
        <v>0.76544000000000012</v>
      </c>
      <c r="X34" s="17">
        <f t="shared" ref="X34:AO34" si="7">AVERAGE(X29:X33)</f>
        <v>0.74817999999999996</v>
      </c>
      <c r="Y34" s="17">
        <f t="shared" si="7"/>
        <v>0.25303030303030283</v>
      </c>
      <c r="Z34" s="17">
        <f t="shared" si="7"/>
        <v>0.18611111111111098</v>
      </c>
      <c r="AA34" s="17">
        <f t="shared" si="7"/>
        <v>0.79407891338449099</v>
      </c>
      <c r="AB34" s="17">
        <f t="shared" si="7"/>
        <v>0.54307692307692279</v>
      </c>
      <c r="AC34" s="17">
        <f t="shared" si="7"/>
        <v>0.57785907859078567</v>
      </c>
      <c r="AD34" s="17">
        <f t="shared" si="7"/>
        <v>0.850806845039768</v>
      </c>
      <c r="AE34" s="13">
        <f t="shared" si="7"/>
        <v>4.984911196934156E-2</v>
      </c>
      <c r="AF34" s="17">
        <f t="shared" si="7"/>
        <v>-2.389978818233008E-2</v>
      </c>
      <c r="AG34" s="17">
        <f t="shared" si="7"/>
        <v>0.74051999999999985</v>
      </c>
      <c r="AH34" s="17">
        <f t="shared" si="7"/>
        <v>0.17318181818181816</v>
      </c>
      <c r="AI34" s="17">
        <f t="shared" si="7"/>
        <v>0.13303030303030289</v>
      </c>
      <c r="AJ34" s="17">
        <f t="shared" si="7"/>
        <v>0.80197859821751827</v>
      </c>
      <c r="AK34" s="17">
        <f t="shared" si="7"/>
        <v>0.54461677240581863</v>
      </c>
      <c r="AL34" s="17">
        <f t="shared" si="7"/>
        <v>0.53520202020202001</v>
      </c>
      <c r="AM34" s="17">
        <f t="shared" si="7"/>
        <v>0.84243511283813</v>
      </c>
      <c r="AN34" s="13">
        <f t="shared" si="7"/>
        <v>-0.21153974214195276</v>
      </c>
      <c r="AO34" s="17">
        <f t="shared" si="7"/>
        <v>-0.272694363477895</v>
      </c>
    </row>
    <row r="35" spans="1:4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x14ac:dyDescent="0.3">
      <c r="A36" s="12" t="s">
        <v>18</v>
      </c>
      <c r="U36" s="3"/>
      <c r="V36" s="12" t="s">
        <v>18</v>
      </c>
    </row>
    <row r="37" spans="1:41" x14ac:dyDescent="0.3">
      <c r="A37" s="2" t="s">
        <v>29</v>
      </c>
      <c r="B37" s="6"/>
      <c r="C37" s="24" t="s">
        <v>11</v>
      </c>
      <c r="D37" s="24"/>
      <c r="E37" s="24"/>
      <c r="F37" s="24"/>
      <c r="G37" s="24"/>
      <c r="H37" s="24"/>
      <c r="I37" s="24"/>
      <c r="J37" s="24"/>
      <c r="K37" s="24"/>
      <c r="L37" s="25" t="s">
        <v>14</v>
      </c>
      <c r="M37" s="25"/>
      <c r="N37" s="25"/>
      <c r="O37" s="25"/>
      <c r="P37" s="25"/>
      <c r="Q37" s="25"/>
      <c r="R37" s="25"/>
      <c r="S37" s="25"/>
      <c r="T37" s="25"/>
      <c r="U37" s="3"/>
      <c r="V37" s="2" t="s">
        <v>30</v>
      </c>
      <c r="W37" s="6"/>
      <c r="X37" s="24" t="s">
        <v>11</v>
      </c>
      <c r="Y37" s="24"/>
      <c r="Z37" s="24"/>
      <c r="AA37" s="24"/>
      <c r="AB37" s="24"/>
      <c r="AC37" s="24"/>
      <c r="AD37" s="24"/>
      <c r="AE37" s="24"/>
      <c r="AF37" s="24"/>
      <c r="AG37" s="25" t="s">
        <v>14</v>
      </c>
      <c r="AH37" s="25"/>
      <c r="AI37" s="25"/>
      <c r="AJ37" s="25"/>
      <c r="AK37" s="25"/>
      <c r="AL37" s="25"/>
      <c r="AM37" s="25"/>
      <c r="AN37" s="25"/>
      <c r="AO37" s="25"/>
    </row>
    <row r="38" spans="1:41" x14ac:dyDescent="0.3">
      <c r="A38" s="3"/>
      <c r="B38" s="7" t="s">
        <v>3</v>
      </c>
      <c r="C38" s="8" t="s">
        <v>4</v>
      </c>
      <c r="D38" s="8" t="s">
        <v>5</v>
      </c>
      <c r="E38" s="8" t="s">
        <v>6</v>
      </c>
      <c r="F38" s="8" t="s">
        <v>7</v>
      </c>
      <c r="G38" s="8" t="s">
        <v>8</v>
      </c>
      <c r="H38" s="8" t="s">
        <v>9</v>
      </c>
      <c r="I38" s="8" t="s">
        <v>10</v>
      </c>
      <c r="J38" s="7" t="s">
        <v>12</v>
      </c>
      <c r="K38" s="7" t="s">
        <v>13</v>
      </c>
      <c r="L38" s="7" t="s">
        <v>4</v>
      </c>
      <c r="M38" s="7" t="s">
        <v>5</v>
      </c>
      <c r="N38" s="7" t="s">
        <v>6</v>
      </c>
      <c r="O38" s="7" t="s">
        <v>7</v>
      </c>
      <c r="P38" s="7" t="s">
        <v>8</v>
      </c>
      <c r="Q38" s="7" t="s">
        <v>9</v>
      </c>
      <c r="R38" s="7" t="s">
        <v>10</v>
      </c>
      <c r="S38" s="7" t="s">
        <v>12</v>
      </c>
      <c r="T38" s="7" t="s">
        <v>13</v>
      </c>
      <c r="U38" s="3"/>
      <c r="V38" s="3"/>
      <c r="W38" s="7" t="s">
        <v>3</v>
      </c>
      <c r="X38" s="8" t="s">
        <v>4</v>
      </c>
      <c r="Y38" s="8" t="s">
        <v>5</v>
      </c>
      <c r="Z38" s="8" t="s">
        <v>6</v>
      </c>
      <c r="AA38" s="8" t="s">
        <v>7</v>
      </c>
      <c r="AB38" s="8" t="s">
        <v>8</v>
      </c>
      <c r="AC38" s="8" t="s">
        <v>9</v>
      </c>
      <c r="AD38" s="8" t="s">
        <v>10</v>
      </c>
      <c r="AE38" s="7" t="s">
        <v>12</v>
      </c>
      <c r="AF38" s="7" t="s">
        <v>13</v>
      </c>
      <c r="AG38" s="7" t="s">
        <v>4</v>
      </c>
      <c r="AH38" s="7" t="s">
        <v>5</v>
      </c>
      <c r="AI38" s="7" t="s">
        <v>6</v>
      </c>
      <c r="AJ38" s="7" t="s">
        <v>7</v>
      </c>
      <c r="AK38" s="7" t="s">
        <v>8</v>
      </c>
      <c r="AL38" s="7" t="s">
        <v>9</v>
      </c>
      <c r="AM38" s="7" t="s">
        <v>10</v>
      </c>
      <c r="AN38" s="7" t="s">
        <v>12</v>
      </c>
      <c r="AO38" s="7" t="s">
        <v>13</v>
      </c>
    </row>
    <row r="39" spans="1:41" x14ac:dyDescent="0.3">
      <c r="A39" s="4" t="s">
        <v>19</v>
      </c>
      <c r="B39" s="17">
        <v>0.83209999999999995</v>
      </c>
      <c r="C39" s="17">
        <v>0.83089999999999997</v>
      </c>
      <c r="D39" s="14">
        <v>0.27272727272727199</v>
      </c>
      <c r="E39" s="14">
        <v>0.27272727272727199</v>
      </c>
      <c r="F39" s="14">
        <v>0.90270270270270203</v>
      </c>
      <c r="G39" s="14">
        <v>0.5</v>
      </c>
      <c r="H39" s="14">
        <v>0.69230769230769196</v>
      </c>
      <c r="I39" s="14">
        <v>0.86885245901639296</v>
      </c>
      <c r="J39" s="10">
        <v>0.54007369518127402</v>
      </c>
      <c r="K39" s="14">
        <v>0.53583682665100096</v>
      </c>
      <c r="L39" s="17">
        <v>0.86539999999999995</v>
      </c>
      <c r="M39" s="14">
        <v>0.11111111111111099</v>
      </c>
      <c r="N39" s="14">
        <v>0</v>
      </c>
      <c r="O39" s="14">
        <v>0.94708994708994698</v>
      </c>
      <c r="P39" s="14">
        <v>0.5</v>
      </c>
      <c r="Q39" s="14">
        <v>0.625</v>
      </c>
      <c r="R39" s="14">
        <v>0.85641025641025603</v>
      </c>
      <c r="S39" s="11">
        <v>0.30302772499999903</v>
      </c>
      <c r="T39" s="14">
        <v>0.66412597499999904</v>
      </c>
      <c r="U39" s="3"/>
      <c r="V39" s="4" t="s">
        <v>19</v>
      </c>
      <c r="W39" s="17">
        <v>0.71899999999999997</v>
      </c>
      <c r="X39" s="17">
        <v>0.74399999999999999</v>
      </c>
      <c r="Y39" s="14">
        <v>9.0909090909090898E-2</v>
      </c>
      <c r="Z39" s="14">
        <v>0.45454545454545398</v>
      </c>
      <c r="AA39" s="14">
        <v>0.8</v>
      </c>
      <c r="AB39" s="14">
        <v>0.84615384615384603</v>
      </c>
      <c r="AC39" s="14">
        <v>0.53333333333333299</v>
      </c>
      <c r="AD39" s="14">
        <v>0.87195121951219501</v>
      </c>
      <c r="AE39" s="11">
        <v>0.265857875543212</v>
      </c>
      <c r="AF39" s="14">
        <v>0.55567719996032705</v>
      </c>
      <c r="AG39" s="17">
        <v>0.73560000000000003</v>
      </c>
      <c r="AH39" s="14">
        <v>0.22222222222222199</v>
      </c>
      <c r="AI39" s="14">
        <v>0.1</v>
      </c>
      <c r="AJ39" s="14">
        <v>0.79365079365079305</v>
      </c>
      <c r="AK39" s="14">
        <v>0.83333333333333304</v>
      </c>
      <c r="AL39" s="14">
        <v>0.45945945945945899</v>
      </c>
      <c r="AM39" s="14">
        <v>0.84242424242424196</v>
      </c>
      <c r="AN39" s="11">
        <v>7.7395249606323102E-2</v>
      </c>
      <c r="AO39" s="9">
        <v>0.66412597499999904</v>
      </c>
    </row>
    <row r="40" spans="1:41" x14ac:dyDescent="0.3">
      <c r="A40" s="4" t="s">
        <v>20</v>
      </c>
      <c r="B40" s="17">
        <v>0.86060000000000003</v>
      </c>
      <c r="C40" s="17">
        <v>0.82609999999999995</v>
      </c>
      <c r="D40" s="14">
        <v>0</v>
      </c>
      <c r="E40" s="14">
        <v>0.1</v>
      </c>
      <c r="F40" s="14">
        <v>0.91397849462365499</v>
      </c>
      <c r="G40" s="14">
        <v>0.5</v>
      </c>
      <c r="H40" s="14">
        <v>0.45454545454545398</v>
      </c>
      <c r="I40" s="14">
        <v>0.78306878306878303</v>
      </c>
      <c r="J40" s="11">
        <v>4.9186238307949602E-3</v>
      </c>
      <c r="K40" s="14">
        <v>0.24380335833320599</v>
      </c>
      <c r="L40" s="17">
        <v>0.85580000000000001</v>
      </c>
      <c r="M40" s="14">
        <v>0.14285714285714199</v>
      </c>
      <c r="N40" s="14">
        <v>0</v>
      </c>
      <c r="O40" s="14">
        <v>0.91709844559585396</v>
      </c>
      <c r="P40" s="14">
        <v>0.8</v>
      </c>
      <c r="Q40" s="14">
        <v>0.33333333333333298</v>
      </c>
      <c r="R40" s="14">
        <v>0.84736842105263099</v>
      </c>
      <c r="S40" s="11">
        <v>0.20754864946718099</v>
      </c>
      <c r="T40" s="14">
        <v>0.64874073513908304</v>
      </c>
      <c r="U40" s="3"/>
      <c r="V40" s="4" t="s">
        <v>20</v>
      </c>
      <c r="W40" s="17">
        <v>0.78490000000000004</v>
      </c>
      <c r="X40" s="17">
        <v>0.81640000000000001</v>
      </c>
      <c r="Y40" s="14">
        <v>0</v>
      </c>
      <c r="Z40" s="14">
        <v>0.2</v>
      </c>
      <c r="AA40" s="14">
        <v>0.89784946236559104</v>
      </c>
      <c r="AB40" s="14">
        <v>0.72727272727272696</v>
      </c>
      <c r="AC40" s="14">
        <v>0.54545454545454497</v>
      </c>
      <c r="AD40" s="14">
        <v>0.79891304347826098</v>
      </c>
      <c r="AE40" s="10">
        <v>0.42074876981315601</v>
      </c>
      <c r="AF40" s="14">
        <v>0.24380335833320599</v>
      </c>
      <c r="AG40" s="17">
        <v>0.69230000000000003</v>
      </c>
      <c r="AH40" s="14">
        <v>0.14285714285714199</v>
      </c>
      <c r="AI40" s="14">
        <v>0.125</v>
      </c>
      <c r="AJ40" s="14">
        <v>0.73575129533678696</v>
      </c>
      <c r="AK40" s="14">
        <v>0.51724137931034397</v>
      </c>
      <c r="AL40" s="14">
        <v>0.48</v>
      </c>
      <c r="AM40" s="14">
        <v>0.84967320261437895</v>
      </c>
      <c r="AN40" s="11">
        <v>0.28189157282352301</v>
      </c>
      <c r="AO40" s="9">
        <v>0.64874073513908304</v>
      </c>
    </row>
    <row r="41" spans="1:41" x14ac:dyDescent="0.3">
      <c r="A41" s="4" t="s">
        <v>21</v>
      </c>
      <c r="B41" s="17">
        <v>0.85250000000000004</v>
      </c>
      <c r="C41" s="17">
        <v>0.88529999999999998</v>
      </c>
      <c r="D41" s="14">
        <v>0</v>
      </c>
      <c r="E41" s="14">
        <v>0</v>
      </c>
      <c r="F41" s="14">
        <v>0.95544554455445496</v>
      </c>
      <c r="G41" s="14">
        <v>0.66666666666666596</v>
      </c>
      <c r="H41" s="14">
        <v>0.42857142857142799</v>
      </c>
      <c r="I41" s="14">
        <v>0.86473429951690794</v>
      </c>
      <c r="J41" s="11">
        <v>8.1379014791106902E-2</v>
      </c>
      <c r="K41" s="14">
        <v>0.237578138288879</v>
      </c>
      <c r="L41" s="17">
        <v>0.84930000000000005</v>
      </c>
      <c r="M41" s="14">
        <v>0</v>
      </c>
      <c r="N41" s="14">
        <v>0.18181818181818099</v>
      </c>
      <c r="O41" s="14">
        <v>0.91542288557213902</v>
      </c>
      <c r="P41" s="14">
        <v>0.77777777777777701</v>
      </c>
      <c r="Q41" s="14">
        <v>0.6</v>
      </c>
      <c r="R41" s="14">
        <v>0.85427135678391897</v>
      </c>
      <c r="S41" s="11">
        <v>0.35554093528633002</v>
      </c>
      <c r="T41" s="14">
        <v>0.25654903316841099</v>
      </c>
      <c r="U41" s="3"/>
      <c r="V41" s="4" t="s">
        <v>21</v>
      </c>
      <c r="W41" s="17">
        <v>0.77659999999999996</v>
      </c>
      <c r="X41" s="17">
        <v>0.77980000000000005</v>
      </c>
      <c r="Y41" s="14">
        <v>0</v>
      </c>
      <c r="Z41" s="14">
        <v>0.375</v>
      </c>
      <c r="AA41" s="14">
        <v>0.82673267326732602</v>
      </c>
      <c r="AB41" s="14">
        <v>0.5</v>
      </c>
      <c r="AC41" s="14">
        <v>0.6</v>
      </c>
      <c r="AD41" s="14">
        <v>0.84916201117318402</v>
      </c>
      <c r="AE41" s="11">
        <v>9.5386602622794595E-2</v>
      </c>
      <c r="AF41" s="14">
        <v>0.237578138288879</v>
      </c>
      <c r="AG41" s="17">
        <v>0.85840000000000005</v>
      </c>
      <c r="AH41" s="14">
        <v>0.28571428571428498</v>
      </c>
      <c r="AI41" s="14">
        <v>0.27272727272727199</v>
      </c>
      <c r="AJ41" s="14">
        <v>0.91044776119402904</v>
      </c>
      <c r="AK41" s="14">
        <v>0.69230769230769196</v>
      </c>
      <c r="AL41" s="14">
        <v>0.6</v>
      </c>
      <c r="AM41" s="14">
        <v>0.86666666666666603</v>
      </c>
      <c r="AN41" s="11">
        <v>8.4282357035255301E-2</v>
      </c>
      <c r="AO41" s="9">
        <v>0.25654903316841099</v>
      </c>
    </row>
    <row r="42" spans="1:41" x14ac:dyDescent="0.3">
      <c r="A42" s="4" t="s">
        <v>23</v>
      </c>
      <c r="B42" s="17">
        <v>0.8135</v>
      </c>
      <c r="C42" s="17">
        <v>0.82569999999999999</v>
      </c>
      <c r="D42" s="14">
        <v>0</v>
      </c>
      <c r="E42" s="14">
        <v>0</v>
      </c>
      <c r="F42" s="14">
        <v>0.90404040404040398</v>
      </c>
      <c r="G42" s="14">
        <v>0.4</v>
      </c>
      <c r="H42" s="14">
        <v>0.18181818181818099</v>
      </c>
      <c r="I42" s="14">
        <v>0.84183673469387699</v>
      </c>
      <c r="J42" s="10">
        <v>0.35166932619109098</v>
      </c>
      <c r="K42" s="14">
        <v>1.18199068010329E-2</v>
      </c>
      <c r="L42" s="17">
        <v>0.86760000000000004</v>
      </c>
      <c r="M42" s="14">
        <v>0.1</v>
      </c>
      <c r="N42" s="14">
        <v>0.1</v>
      </c>
      <c r="O42" s="14">
        <v>0.94472361809045202</v>
      </c>
      <c r="P42" s="14">
        <v>0.625</v>
      </c>
      <c r="Q42" s="14">
        <v>0.6</v>
      </c>
      <c r="R42" s="14">
        <v>0.82926829268292601</v>
      </c>
      <c r="S42" s="10">
        <v>-0.23601936705336499</v>
      </c>
      <c r="T42" s="14">
        <v>-0.26142998923697403</v>
      </c>
      <c r="U42" s="3"/>
      <c r="V42" s="4" t="s">
        <v>23</v>
      </c>
      <c r="W42" s="17">
        <v>0.77129999999999999</v>
      </c>
      <c r="X42" s="17">
        <v>0.74770000000000003</v>
      </c>
      <c r="Y42" s="14">
        <v>0.3</v>
      </c>
      <c r="Z42" s="14">
        <v>0</v>
      </c>
      <c r="AA42" s="14">
        <v>0.80808080808080796</v>
      </c>
      <c r="AB42" s="14">
        <v>0.58333333333333304</v>
      </c>
      <c r="AC42" s="14">
        <v>0.5625</v>
      </c>
      <c r="AD42" s="14">
        <v>0.83615819209039499</v>
      </c>
      <c r="AE42" s="10">
        <v>9.6459111662911795E-2</v>
      </c>
      <c r="AF42" s="14">
        <v>1.18199068010329E-2</v>
      </c>
      <c r="AG42" s="17">
        <v>0.82189999999999996</v>
      </c>
      <c r="AH42" s="14">
        <v>0.3</v>
      </c>
      <c r="AI42" s="14">
        <v>0.1</v>
      </c>
      <c r="AJ42" s="14">
        <v>0.88442211055276299</v>
      </c>
      <c r="AK42" s="14">
        <v>0.53333333333333299</v>
      </c>
      <c r="AL42" s="14">
        <v>0.66666666666666596</v>
      </c>
      <c r="AM42" s="14">
        <v>0.83769633507853403</v>
      </c>
      <c r="AN42" s="10">
        <v>-0.122243573311853</v>
      </c>
      <c r="AO42" s="9">
        <v>-0.26142998923697403</v>
      </c>
    </row>
    <row r="43" spans="1:41" x14ac:dyDescent="0.3">
      <c r="A43" s="4" t="s">
        <v>25</v>
      </c>
      <c r="B43" s="17">
        <f>AVERAGE(B39:B42)</f>
        <v>0.83967499999999995</v>
      </c>
      <c r="C43" s="17">
        <f t="shared" ref="C43:T43" si="8">AVERAGE(C39:C42)</f>
        <v>0.84199999999999997</v>
      </c>
      <c r="D43" s="17">
        <f t="shared" si="8"/>
        <v>6.8181818181817996E-2</v>
      </c>
      <c r="E43" s="17">
        <f t="shared" si="8"/>
        <v>9.3181818181818005E-2</v>
      </c>
      <c r="F43" s="17">
        <f t="shared" si="8"/>
        <v>0.91904178648030399</v>
      </c>
      <c r="G43" s="17">
        <f t="shared" si="8"/>
        <v>0.5166666666666665</v>
      </c>
      <c r="H43" s="17">
        <f t="shared" si="8"/>
        <v>0.43931068931068873</v>
      </c>
      <c r="I43" s="17">
        <f t="shared" si="8"/>
        <v>0.83962306907399031</v>
      </c>
      <c r="J43" s="15">
        <f t="shared" si="8"/>
        <v>0.2445101649985667</v>
      </c>
      <c r="K43" s="17">
        <f t="shared" si="8"/>
        <v>0.25725955751852975</v>
      </c>
      <c r="L43" s="17">
        <f t="shared" si="8"/>
        <v>0.85952499999999998</v>
      </c>
      <c r="M43" s="17">
        <f t="shared" si="8"/>
        <v>8.8492063492063233E-2</v>
      </c>
      <c r="N43" s="17">
        <f t="shared" si="8"/>
        <v>7.0454545454545242E-2</v>
      </c>
      <c r="O43" s="17">
        <f t="shared" si="8"/>
        <v>0.93108372408709794</v>
      </c>
      <c r="P43" s="17">
        <f t="shared" si="8"/>
        <v>0.67569444444444426</v>
      </c>
      <c r="Q43" s="17">
        <f t="shared" si="8"/>
        <v>0.5395833333333333</v>
      </c>
      <c r="R43" s="17">
        <f t="shared" si="8"/>
        <v>0.84682958173243295</v>
      </c>
      <c r="S43" s="15">
        <f t="shared" si="8"/>
        <v>0.15752448567503627</v>
      </c>
      <c r="T43" s="17">
        <f t="shared" si="8"/>
        <v>0.32699643851762977</v>
      </c>
      <c r="U43" s="3"/>
      <c r="V43" s="4" t="s">
        <v>25</v>
      </c>
      <c r="W43" s="17">
        <f>AVERAGE(W39:W42)</f>
        <v>0.76295000000000002</v>
      </c>
      <c r="X43" s="17">
        <f t="shared" ref="X43:AO43" si="9">AVERAGE(X39:X42)</f>
        <v>0.77197500000000008</v>
      </c>
      <c r="Y43" s="17">
        <f t="shared" si="9"/>
        <v>9.7727272727272718E-2</v>
      </c>
      <c r="Z43" s="17">
        <f t="shared" si="9"/>
        <v>0.25738636363636347</v>
      </c>
      <c r="AA43" s="17">
        <f t="shared" si="9"/>
        <v>0.83316573592843124</v>
      </c>
      <c r="AB43" s="17">
        <f t="shared" si="9"/>
        <v>0.66418997668997648</v>
      </c>
      <c r="AC43" s="17">
        <f t="shared" si="9"/>
        <v>0.56032196969696946</v>
      </c>
      <c r="AD43" s="17">
        <f t="shared" si="9"/>
        <v>0.83904611656350869</v>
      </c>
      <c r="AE43" s="15">
        <f t="shared" si="9"/>
        <v>0.21961308991051859</v>
      </c>
      <c r="AF43" s="17">
        <f t="shared" si="9"/>
        <v>0.26221965084586124</v>
      </c>
      <c r="AG43" s="17">
        <f t="shared" si="9"/>
        <v>0.77705000000000002</v>
      </c>
      <c r="AH43" s="17">
        <f t="shared" si="9"/>
        <v>0.23769841269841224</v>
      </c>
      <c r="AI43" s="17">
        <f t="shared" si="9"/>
        <v>0.149431818181818</v>
      </c>
      <c r="AJ43" s="17">
        <f t="shared" si="9"/>
        <v>0.83106799018359312</v>
      </c>
      <c r="AK43" s="17">
        <f t="shared" si="9"/>
        <v>0.64405393457117555</v>
      </c>
      <c r="AL43" s="17">
        <f t="shared" si="9"/>
        <v>0.55153153153153123</v>
      </c>
      <c r="AM43" s="17">
        <f t="shared" si="9"/>
        <v>0.84911511169595522</v>
      </c>
      <c r="AN43" s="15">
        <f t="shared" si="9"/>
        <v>8.0331401538312114E-2</v>
      </c>
      <c r="AO43" s="17">
        <f t="shared" si="9"/>
        <v>0.32699643851762977</v>
      </c>
    </row>
    <row r="44" spans="1:41" x14ac:dyDescent="0.3">
      <c r="A44" s="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3"/>
      <c r="V44" s="3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x14ac:dyDescent="0.3">
      <c r="A45" s="16" t="s">
        <v>31</v>
      </c>
      <c r="B45" s="17">
        <f>AVERAGE(B29:B33,B39:B42)</f>
        <v>0.8482777777777778</v>
      </c>
      <c r="C45" s="17">
        <f t="shared" ref="C45:T45" si="10">AVERAGE(C29:C33,C39:C42)</f>
        <v>0.8610000000000001</v>
      </c>
      <c r="D45" s="17">
        <f t="shared" si="10"/>
        <v>4.0404040404040317E-2</v>
      </c>
      <c r="E45" s="17">
        <f t="shared" si="10"/>
        <v>9.0796857463524006E-2</v>
      </c>
      <c r="F45" s="17">
        <f t="shared" si="10"/>
        <v>0.93394201856823522</v>
      </c>
      <c r="G45" s="17">
        <f t="shared" si="10"/>
        <v>0.54334215167548483</v>
      </c>
      <c r="H45" s="17">
        <f t="shared" si="10"/>
        <v>0.42549610882944183</v>
      </c>
      <c r="I45" s="17">
        <f t="shared" si="10"/>
        <v>0.83887170040939696</v>
      </c>
      <c r="J45" s="15">
        <f t="shared" si="10"/>
        <v>5.4242468055996376E-2</v>
      </c>
      <c r="K45" s="17">
        <f t="shared" si="10"/>
        <v>0.10158126594791406</v>
      </c>
      <c r="L45" s="17">
        <f t="shared" si="10"/>
        <v>0.86155555555555574</v>
      </c>
      <c r="M45" s="17">
        <f t="shared" si="10"/>
        <v>0.13192239858906513</v>
      </c>
      <c r="N45" s="17">
        <f t="shared" si="10"/>
        <v>5.353535353535345E-2</v>
      </c>
      <c r="O45" s="17">
        <f t="shared" si="10"/>
        <v>0.938147220735571</v>
      </c>
      <c r="P45" s="17">
        <f t="shared" si="10"/>
        <v>0.64135802469135783</v>
      </c>
      <c r="Q45" s="17">
        <f t="shared" si="10"/>
        <v>0.5242063492063489</v>
      </c>
      <c r="R45" s="17">
        <f t="shared" si="10"/>
        <v>0.8471415748328881</v>
      </c>
      <c r="S45" s="13">
        <f t="shared" si="10"/>
        <v>1.3255770145652586E-2</v>
      </c>
      <c r="T45" s="17">
        <f t="shared" si="10"/>
        <v>-6.1651181465506482E-3</v>
      </c>
      <c r="U45" s="3"/>
      <c r="V45" s="16" t="s">
        <v>32</v>
      </c>
      <c r="W45" s="17">
        <f>AVERAGE(W29:W33,W39:W42)</f>
        <v>0.76433333333333353</v>
      </c>
      <c r="X45" s="17">
        <f t="shared" ref="X45:AO45" si="11">AVERAGE(X29:X33,X39:X42)</f>
        <v>0.75875555555555552</v>
      </c>
      <c r="Y45" s="17">
        <f t="shared" si="11"/>
        <v>0.18400673400673387</v>
      </c>
      <c r="Z45" s="17">
        <f t="shared" si="11"/>
        <v>0.21778900112233432</v>
      </c>
      <c r="AA45" s="17">
        <f t="shared" si="11"/>
        <v>0.81145083451513111</v>
      </c>
      <c r="AB45" s="17">
        <f t="shared" si="11"/>
        <v>0.59690494690494655</v>
      </c>
      <c r="AC45" s="17">
        <f t="shared" si="11"/>
        <v>0.57006480797131176</v>
      </c>
      <c r="AD45" s="17">
        <f t="shared" si="11"/>
        <v>0.84557985460587504</v>
      </c>
      <c r="AE45" s="13">
        <f t="shared" si="11"/>
        <v>0.12529976883208691</v>
      </c>
      <c r="AF45" s="17">
        <f t="shared" si="11"/>
        <v>0.1032644069413105</v>
      </c>
      <c r="AG45" s="17">
        <f t="shared" si="11"/>
        <v>0.75675555555555551</v>
      </c>
      <c r="AH45" s="17">
        <f t="shared" si="11"/>
        <v>0.2018558601891933</v>
      </c>
      <c r="AI45" s="17">
        <f t="shared" si="11"/>
        <v>0.14031986531986515</v>
      </c>
      <c r="AJ45" s="17">
        <f t="shared" si="11"/>
        <v>0.81490721686910694</v>
      </c>
      <c r="AK45" s="17">
        <f t="shared" si="11"/>
        <v>0.58881106670153283</v>
      </c>
      <c r="AL45" s="17">
        <f t="shared" si="11"/>
        <v>0.5424595807929139</v>
      </c>
      <c r="AM45" s="17">
        <f t="shared" si="11"/>
        <v>0.84540400121938564</v>
      </c>
      <c r="AN45" s="15">
        <f t="shared" si="11"/>
        <v>-8.1819233839612815E-2</v>
      </c>
      <c r="AO45" s="17">
        <f t="shared" si="11"/>
        <v>-6.1651181465506482E-3</v>
      </c>
    </row>
    <row r="48" spans="1:41" x14ac:dyDescent="0.3">
      <c r="A48" t="s">
        <v>33</v>
      </c>
      <c r="B48" s="23"/>
      <c r="C48" s="24" t="s">
        <v>11</v>
      </c>
      <c r="D48" s="24"/>
      <c r="E48" s="24"/>
      <c r="F48" s="24"/>
      <c r="G48" s="24"/>
      <c r="H48" s="24"/>
      <c r="I48" s="24"/>
      <c r="J48" s="24"/>
      <c r="K48" s="24"/>
      <c r="L48" s="25" t="s">
        <v>14</v>
      </c>
      <c r="M48" s="25"/>
      <c r="N48" s="25"/>
      <c r="O48" s="25"/>
      <c r="P48" s="25"/>
      <c r="Q48" s="25"/>
      <c r="R48" s="25"/>
      <c r="S48" s="25"/>
      <c r="T48" s="25"/>
    </row>
    <row r="49" spans="1:27" x14ac:dyDescent="0.3">
      <c r="B49" s="7" t="s">
        <v>3</v>
      </c>
      <c r="C49" s="8" t="s">
        <v>4</v>
      </c>
      <c r="D49" s="8" t="s">
        <v>5</v>
      </c>
      <c r="E49" s="8" t="s">
        <v>6</v>
      </c>
      <c r="F49" s="8" t="s">
        <v>7</v>
      </c>
      <c r="G49" s="8" t="s">
        <v>8</v>
      </c>
      <c r="H49" s="8" t="s">
        <v>9</v>
      </c>
      <c r="I49" s="8" t="s">
        <v>10</v>
      </c>
      <c r="J49" s="7" t="s">
        <v>12</v>
      </c>
      <c r="K49" s="7" t="s">
        <v>13</v>
      </c>
      <c r="L49" s="7" t="s">
        <v>4</v>
      </c>
      <c r="M49" s="7" t="s">
        <v>5</v>
      </c>
      <c r="N49" s="7" t="s">
        <v>6</v>
      </c>
      <c r="O49" s="7" t="s">
        <v>7</v>
      </c>
      <c r="P49" s="7" t="s">
        <v>8</v>
      </c>
      <c r="Q49" s="7" t="s">
        <v>9</v>
      </c>
      <c r="R49" s="7" t="s">
        <v>10</v>
      </c>
      <c r="S49" s="7" t="s">
        <v>12</v>
      </c>
      <c r="T49" s="33" t="s">
        <v>13</v>
      </c>
      <c r="U49" s="31"/>
      <c r="V49" s="31"/>
      <c r="W49" s="29"/>
      <c r="X49" s="31"/>
      <c r="Y49" s="31"/>
      <c r="Z49" s="29"/>
      <c r="AA49" s="31"/>
    </row>
    <row r="50" spans="1:27" x14ac:dyDescent="0.3">
      <c r="A50" s="16" t="s">
        <v>26</v>
      </c>
      <c r="B50" s="4">
        <v>0.71378888888888892</v>
      </c>
      <c r="C50" s="4">
        <v>0.71228888888888897</v>
      </c>
      <c r="D50" s="4">
        <v>0.25423656565656549</v>
      </c>
      <c r="E50" s="4">
        <v>0.28375408529741847</v>
      </c>
      <c r="F50" s="4">
        <v>0.75098782320490465</v>
      </c>
      <c r="G50" s="4">
        <v>0.56902568172568158</v>
      </c>
      <c r="H50" s="4">
        <v>0.50472170428819962</v>
      </c>
      <c r="I50" s="4">
        <v>0.84159525048232442</v>
      </c>
      <c r="J50" s="15">
        <v>7.1539866506982241E-2</v>
      </c>
      <c r="K50" s="4">
        <v>0.10158126594791406</v>
      </c>
      <c r="L50" s="4">
        <v>0.72843333333333327</v>
      </c>
      <c r="M50" s="4">
        <v>0.21373256373256355</v>
      </c>
      <c r="N50" s="4">
        <v>0.25707070707070689</v>
      </c>
      <c r="O50" s="4">
        <v>0.77818110078698277</v>
      </c>
      <c r="P50" s="4">
        <v>0.56404717563573081</v>
      </c>
      <c r="Q50" s="4">
        <v>0.56398921250453793</v>
      </c>
      <c r="R50" s="4">
        <v>0.84795151426708448</v>
      </c>
      <c r="S50" s="13">
        <v>0.10801694426235879</v>
      </c>
      <c r="T50" s="4">
        <v>-6.1651181465506482E-3</v>
      </c>
      <c r="U50" s="29"/>
      <c r="V50" s="29"/>
      <c r="W50" s="29"/>
      <c r="X50" s="29"/>
      <c r="Y50" s="29"/>
      <c r="Z50" s="29"/>
      <c r="AA50" s="29"/>
    </row>
    <row r="51" spans="1:27" x14ac:dyDescent="0.3">
      <c r="A51" s="16" t="s">
        <v>27</v>
      </c>
      <c r="B51" s="4">
        <v>0.42711111111111111</v>
      </c>
      <c r="C51" s="4">
        <v>0.40614444444444447</v>
      </c>
      <c r="D51" s="4">
        <v>0.62401795735129051</v>
      </c>
      <c r="E51" s="4">
        <v>0.59455667789001099</v>
      </c>
      <c r="F51" s="4">
        <v>0.3876232167775428</v>
      </c>
      <c r="G51" s="4">
        <v>0.56968438159494417</v>
      </c>
      <c r="H51" s="4">
        <v>0.54198052453215861</v>
      </c>
      <c r="I51" s="4">
        <v>0.84594770159745236</v>
      </c>
      <c r="J51" s="15">
        <v>8.7028625554351133E-3</v>
      </c>
      <c r="K51" s="4">
        <v>0.10158126594791406</v>
      </c>
      <c r="L51" s="4">
        <v>0.44571111111111111</v>
      </c>
      <c r="M51" s="4">
        <v>0.66484688151354798</v>
      </c>
      <c r="N51" s="4">
        <v>0.59332210998877655</v>
      </c>
      <c r="O51" s="4">
        <v>0.42749477217843929</v>
      </c>
      <c r="P51" s="4">
        <v>0.56104278279747477</v>
      </c>
      <c r="Q51" s="4">
        <v>0.60075953448666009</v>
      </c>
      <c r="R51" s="4">
        <v>0.86088859944806884</v>
      </c>
      <c r="S51" s="15">
        <v>-0.19401299697546975</v>
      </c>
      <c r="T51" s="4">
        <v>-6.1651181465506482E-3</v>
      </c>
      <c r="U51" s="29"/>
      <c r="V51" s="29"/>
      <c r="W51" s="29"/>
      <c r="X51" s="29"/>
      <c r="Y51" s="29"/>
      <c r="Z51" s="29"/>
      <c r="AA51" s="29"/>
    </row>
    <row r="52" spans="1:27" x14ac:dyDescent="0.3">
      <c r="A52" s="16" t="s">
        <v>31</v>
      </c>
      <c r="B52" s="17">
        <v>0.8482777777777778</v>
      </c>
      <c r="C52" s="17">
        <v>0.8610000000000001</v>
      </c>
      <c r="D52" s="17">
        <v>4.0404040404040317E-2</v>
      </c>
      <c r="E52" s="17">
        <v>9.0796857463524006E-2</v>
      </c>
      <c r="F52" s="17">
        <v>0.93394201856823522</v>
      </c>
      <c r="G52" s="17">
        <v>0.54334215167548483</v>
      </c>
      <c r="H52" s="17">
        <v>0.42549610882944183</v>
      </c>
      <c r="I52" s="17">
        <v>0.83887170040939696</v>
      </c>
      <c r="J52" s="15">
        <v>5.4242468055996376E-2</v>
      </c>
      <c r="K52" s="4">
        <v>0.10158126594791406</v>
      </c>
      <c r="L52" s="17">
        <v>0.86155555555555574</v>
      </c>
      <c r="M52" s="17">
        <v>0.13192239858906513</v>
      </c>
      <c r="N52" s="17">
        <v>5.353535353535345E-2</v>
      </c>
      <c r="O52" s="17">
        <v>0.938147220735571</v>
      </c>
      <c r="P52" s="17">
        <v>0.64135802469135783</v>
      </c>
      <c r="Q52" s="17">
        <v>0.5242063492063489</v>
      </c>
      <c r="R52" s="17">
        <v>0.8471415748328881</v>
      </c>
      <c r="S52" s="13">
        <v>1.3255770145652586E-2</v>
      </c>
      <c r="T52" s="4">
        <v>-6.1651181465506482E-3</v>
      </c>
      <c r="U52" s="29"/>
      <c r="V52" s="29"/>
      <c r="W52" s="29"/>
      <c r="X52" s="29"/>
      <c r="Y52" s="29"/>
      <c r="Z52" s="29"/>
      <c r="AA52" s="29"/>
    </row>
    <row r="53" spans="1:27" x14ac:dyDescent="0.3">
      <c r="A53" s="16" t="s">
        <v>32</v>
      </c>
      <c r="B53" s="17">
        <v>0.76433333333333353</v>
      </c>
      <c r="C53" s="17">
        <v>0.75875555555555552</v>
      </c>
      <c r="D53" s="17">
        <v>0.18400673400673387</v>
      </c>
      <c r="E53" s="17">
        <v>0.21778900112233432</v>
      </c>
      <c r="F53" s="17">
        <v>0.81145083451513111</v>
      </c>
      <c r="G53" s="17">
        <v>0.59690494690494655</v>
      </c>
      <c r="H53" s="17">
        <v>0.57006480797131176</v>
      </c>
      <c r="I53" s="17">
        <v>0.84557985460587504</v>
      </c>
      <c r="J53" s="13">
        <v>0.12529976883208691</v>
      </c>
      <c r="K53" s="4">
        <v>0.10158126594791406</v>
      </c>
      <c r="L53" s="17">
        <v>0.75675555555555551</v>
      </c>
      <c r="M53" s="17">
        <v>0.2018558601891933</v>
      </c>
      <c r="N53" s="17">
        <v>0.14031986531986515</v>
      </c>
      <c r="O53" s="17">
        <v>0.81490721686910694</v>
      </c>
      <c r="P53" s="17">
        <v>0.58881106670153283</v>
      </c>
      <c r="Q53" s="17">
        <v>0.5424595807929139</v>
      </c>
      <c r="R53" s="17">
        <v>0.84540400121938564</v>
      </c>
      <c r="S53" s="15">
        <v>-8.1819233839612815E-2</v>
      </c>
      <c r="T53" s="4">
        <v>-6.1651181465506482E-3</v>
      </c>
      <c r="U53" s="29"/>
      <c r="V53" s="29"/>
      <c r="W53" s="29"/>
      <c r="X53" s="29"/>
      <c r="Y53" s="29"/>
      <c r="Z53" s="29"/>
      <c r="AA53" s="29"/>
    </row>
  </sheetData>
  <mergeCells count="18">
    <mergeCell ref="C27:K27"/>
    <mergeCell ref="L27:T27"/>
    <mergeCell ref="X27:AF27"/>
    <mergeCell ref="AG27:AO27"/>
    <mergeCell ref="C3:K3"/>
    <mergeCell ref="L3:T3"/>
    <mergeCell ref="C13:K13"/>
    <mergeCell ref="L13:T13"/>
    <mergeCell ref="AG37:AO37"/>
    <mergeCell ref="X3:AF3"/>
    <mergeCell ref="AG3:AO3"/>
    <mergeCell ref="X13:AF13"/>
    <mergeCell ref="AG13:AO13"/>
    <mergeCell ref="C48:K48"/>
    <mergeCell ref="L48:T48"/>
    <mergeCell ref="C37:K37"/>
    <mergeCell ref="L37:T37"/>
    <mergeCell ref="X37:AF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4CD5-8A56-4C29-A8D4-3E4B1E27AB36}">
  <dimension ref="A1:AM101"/>
  <sheetViews>
    <sheetView topLeftCell="A55" zoomScale="60" zoomScaleNormal="60" workbookViewId="0">
      <selection activeCell="U108" sqref="U108"/>
    </sheetView>
  </sheetViews>
  <sheetFormatPr defaultRowHeight="14.4" x14ac:dyDescent="0.3"/>
  <cols>
    <col min="1" max="1" width="34.109375" bestFit="1" customWidth="1"/>
    <col min="2" max="2" width="15.2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16.21875" bestFit="1" customWidth="1"/>
    <col min="7" max="7" width="16.77734375" bestFit="1" customWidth="1"/>
    <col min="8" max="8" width="17.21875" bestFit="1" customWidth="1"/>
    <col min="9" max="9" width="12.6640625" bestFit="1" customWidth="1"/>
    <col min="10" max="10" width="16.5546875" bestFit="1" customWidth="1"/>
    <col min="11" max="11" width="12.88671875" bestFit="1" customWidth="1"/>
    <col min="12" max="13" width="12" bestFit="1" customWidth="1"/>
    <col min="14" max="14" width="12.77734375" bestFit="1" customWidth="1"/>
    <col min="15" max="15" width="16.21875" bestFit="1" customWidth="1"/>
    <col min="16" max="16" width="16.77734375" bestFit="1" customWidth="1"/>
    <col min="17" max="17" width="17.21875" bestFit="1" customWidth="1"/>
    <col min="18" max="18" width="12.109375" bestFit="1" customWidth="1"/>
    <col min="19" max="19" width="16.5546875" bestFit="1" customWidth="1"/>
    <col min="21" max="21" width="38.5546875" bestFit="1" customWidth="1"/>
    <col min="22" max="22" width="15.21875" bestFit="1" customWidth="1"/>
    <col min="23" max="25" width="14.44140625" bestFit="1" customWidth="1"/>
    <col min="26" max="26" width="17.77734375" bestFit="1" customWidth="1"/>
    <col min="27" max="27" width="18.33203125" bestFit="1" customWidth="1"/>
    <col min="28" max="28" width="18.5546875" bestFit="1" customWidth="1"/>
    <col min="29" max="29" width="15.44140625" bestFit="1" customWidth="1"/>
    <col min="30" max="30" width="17.33203125" bestFit="1" customWidth="1"/>
    <col min="31" max="31" width="15.21875" bestFit="1" customWidth="1"/>
    <col min="32" max="34" width="14.44140625" bestFit="1" customWidth="1"/>
    <col min="35" max="35" width="17.77734375" bestFit="1" customWidth="1"/>
    <col min="36" max="36" width="18.33203125" bestFit="1" customWidth="1"/>
    <col min="37" max="37" width="18.5546875" bestFit="1" customWidth="1"/>
    <col min="38" max="38" width="15.44140625" bestFit="1" customWidth="1"/>
    <col min="39" max="39" width="17.33203125" bestFit="1" customWidth="1"/>
  </cols>
  <sheetData>
    <row r="1" spans="1:39" x14ac:dyDescent="0.3">
      <c r="A1" s="1" t="s">
        <v>0</v>
      </c>
      <c r="U1" s="1" t="s">
        <v>0</v>
      </c>
    </row>
    <row r="2" spans="1:39" x14ac:dyDescent="0.3">
      <c r="A2" s="2" t="s">
        <v>34</v>
      </c>
      <c r="B2" s="24" t="s">
        <v>11</v>
      </c>
      <c r="C2" s="24"/>
      <c r="D2" s="24"/>
      <c r="E2" s="24"/>
      <c r="F2" s="24"/>
      <c r="G2" s="24"/>
      <c r="H2" s="24"/>
      <c r="I2" s="24"/>
      <c r="J2" s="24"/>
      <c r="K2" s="25" t="s">
        <v>14</v>
      </c>
      <c r="L2" s="25"/>
      <c r="M2" s="25"/>
      <c r="N2" s="25"/>
      <c r="O2" s="25"/>
      <c r="P2" s="25"/>
      <c r="Q2" s="25"/>
      <c r="R2" s="25"/>
      <c r="S2" s="25"/>
      <c r="U2" s="2" t="s">
        <v>36</v>
      </c>
      <c r="V2" s="24" t="s">
        <v>11</v>
      </c>
      <c r="W2" s="24"/>
      <c r="X2" s="24"/>
      <c r="Y2" s="24"/>
      <c r="Z2" s="24"/>
      <c r="AA2" s="24"/>
      <c r="AB2" s="24"/>
      <c r="AC2" s="24"/>
      <c r="AD2" s="24"/>
      <c r="AE2" s="25" t="s">
        <v>14</v>
      </c>
      <c r="AF2" s="25"/>
      <c r="AG2" s="25"/>
      <c r="AH2" s="25"/>
      <c r="AI2" s="25"/>
      <c r="AJ2" s="25"/>
      <c r="AK2" s="25"/>
      <c r="AL2" s="25"/>
      <c r="AM2" s="25"/>
    </row>
    <row r="3" spans="1:39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12</v>
      </c>
      <c r="S3" s="7" t="s">
        <v>13</v>
      </c>
      <c r="U3" s="3"/>
      <c r="V3" s="8" t="s">
        <v>4</v>
      </c>
      <c r="W3" s="8" t="s">
        <v>5</v>
      </c>
      <c r="X3" s="8" t="s">
        <v>6</v>
      </c>
      <c r="Y3" s="8" t="s">
        <v>7</v>
      </c>
      <c r="Z3" s="8" t="s">
        <v>8</v>
      </c>
      <c r="AA3" s="8" t="s">
        <v>9</v>
      </c>
      <c r="AB3" s="8" t="s">
        <v>10</v>
      </c>
      <c r="AC3" s="7" t="s">
        <v>12</v>
      </c>
      <c r="AD3" s="7" t="s">
        <v>13</v>
      </c>
      <c r="AE3" s="7" t="s">
        <v>4</v>
      </c>
      <c r="AF3" s="7" t="s">
        <v>5</v>
      </c>
      <c r="AG3" s="7" t="s">
        <v>6</v>
      </c>
      <c r="AH3" s="7" t="s">
        <v>7</v>
      </c>
      <c r="AI3" s="7" t="s">
        <v>8</v>
      </c>
      <c r="AJ3" s="7" t="s">
        <v>9</v>
      </c>
      <c r="AK3" s="7" t="s">
        <v>10</v>
      </c>
      <c r="AL3" s="7" t="s">
        <v>12</v>
      </c>
      <c r="AM3" s="7" t="s">
        <v>13</v>
      </c>
    </row>
    <row r="4" spans="1:39" x14ac:dyDescent="0.3">
      <c r="A4" s="4" t="s">
        <v>2</v>
      </c>
      <c r="B4" s="19">
        <v>0.701834857463836</v>
      </c>
      <c r="C4" s="14">
        <v>0.22222222222222199</v>
      </c>
      <c r="D4" s="14">
        <v>0.66666666666666596</v>
      </c>
      <c r="E4" s="14">
        <v>0.72499999999999998</v>
      </c>
      <c r="F4" s="14">
        <v>0.53333333333333299</v>
      </c>
      <c r="G4" s="14">
        <v>0.5</v>
      </c>
      <c r="H4" s="14">
        <v>0.79220779220779203</v>
      </c>
      <c r="I4" s="10">
        <v>-6.3117234036994499E-2</v>
      </c>
      <c r="J4" s="14">
        <v>7.30802773938658E-2</v>
      </c>
      <c r="K4" s="17">
        <v>0.67441862821578902</v>
      </c>
      <c r="L4" s="14">
        <v>0.25</v>
      </c>
      <c r="M4" s="14">
        <v>0.33333333333333298</v>
      </c>
      <c r="N4" s="14">
        <v>0.70707070707070696</v>
      </c>
      <c r="O4" s="14">
        <v>0.42857142857142799</v>
      </c>
      <c r="P4" s="14">
        <v>0.55882352941176405</v>
      </c>
      <c r="Q4" s="14">
        <v>0.84210526315789402</v>
      </c>
      <c r="R4" s="10">
        <v>-0.29951714970775301</v>
      </c>
      <c r="S4" s="14">
        <v>-0.48998182398364498</v>
      </c>
      <c r="U4" s="4" t="s">
        <v>2</v>
      </c>
      <c r="V4" s="20">
        <v>0.70642203092574996</v>
      </c>
      <c r="W4" s="14">
        <v>0.55555555555555503</v>
      </c>
      <c r="X4" s="14">
        <v>0.11111111111111099</v>
      </c>
      <c r="Y4" s="14">
        <v>0.74</v>
      </c>
      <c r="Z4" s="14">
        <v>0.42857142857142799</v>
      </c>
      <c r="AA4" s="14">
        <v>0.36363636363636298</v>
      </c>
      <c r="AB4" s="14">
        <v>0.79374999999999996</v>
      </c>
      <c r="AC4" s="11">
        <v>-0.106268945871472</v>
      </c>
      <c r="AD4" s="14">
        <v>-7.30802773938658E-2</v>
      </c>
      <c r="AE4" s="17">
        <v>0.70232558250427202</v>
      </c>
      <c r="AF4" s="14">
        <v>0.25</v>
      </c>
      <c r="AG4" s="14">
        <v>0.33333333333333298</v>
      </c>
      <c r="AH4" s="14">
        <v>0.73737373737373701</v>
      </c>
      <c r="AI4" s="14">
        <v>0.52777777777777701</v>
      </c>
      <c r="AJ4" s="14">
        <v>0.55000000000000004</v>
      </c>
      <c r="AK4" s="14">
        <v>0.873417721518987</v>
      </c>
      <c r="AL4" s="10">
        <v>-0.19602050065736801</v>
      </c>
      <c r="AM4" s="14">
        <v>-0.48998182398364498</v>
      </c>
    </row>
    <row r="5" spans="1:39" x14ac:dyDescent="0.3">
      <c r="A5" s="4" t="s">
        <v>15</v>
      </c>
      <c r="B5" s="17">
        <v>0.65596330165863004</v>
      </c>
      <c r="C5" s="14">
        <v>0.25</v>
      </c>
      <c r="D5" s="14">
        <v>0.22222222222222199</v>
      </c>
      <c r="E5" s="14">
        <v>0.691542288557214</v>
      </c>
      <c r="F5" s="14">
        <v>0.5625</v>
      </c>
      <c r="G5" s="14">
        <v>0.48571428571428499</v>
      </c>
      <c r="H5" s="14">
        <v>0.85333333333333306</v>
      </c>
      <c r="I5" s="10">
        <v>-2.6669411838007698E-2</v>
      </c>
      <c r="J5" s="14">
        <v>-5.5453241299438502E-2</v>
      </c>
      <c r="K5" s="17">
        <v>0.71162790060043302</v>
      </c>
      <c r="L5" s="14">
        <v>0.33333333333333298</v>
      </c>
      <c r="M5" s="14">
        <v>0.4</v>
      </c>
      <c r="N5" s="14">
        <v>0.75129533678756399</v>
      </c>
      <c r="O5" s="14">
        <v>0.65625</v>
      </c>
      <c r="P5" s="14">
        <v>0.83333333333333304</v>
      </c>
      <c r="Q5" s="14">
        <v>0.867088607594936</v>
      </c>
      <c r="R5" s="10">
        <v>4.86999422612183E-2</v>
      </c>
      <c r="S5" s="14">
        <v>-7.6698832763671801E-2</v>
      </c>
      <c r="U5" s="4" t="s">
        <v>15</v>
      </c>
      <c r="V5" s="17">
        <v>0.77064222097396795</v>
      </c>
      <c r="W5" s="14">
        <v>0.125</v>
      </c>
      <c r="X5" s="14">
        <v>0.22222222222222199</v>
      </c>
      <c r="Y5" s="14">
        <v>0.82089552238805896</v>
      </c>
      <c r="Z5" s="14">
        <v>0.4</v>
      </c>
      <c r="AA5" s="14">
        <v>0.41666666666666602</v>
      </c>
      <c r="AB5" s="14">
        <v>0.86516853932584203</v>
      </c>
      <c r="AC5" s="10">
        <v>5.5489208976267001E-3</v>
      </c>
      <c r="AD5" s="14">
        <v>-5.5453241299438502E-2</v>
      </c>
      <c r="AE5" s="17">
        <v>0.80930233001708896</v>
      </c>
      <c r="AF5" s="14">
        <v>0.16666666666666599</v>
      </c>
      <c r="AG5" s="14">
        <v>0</v>
      </c>
      <c r="AH5" s="14">
        <v>0.89119170984455898</v>
      </c>
      <c r="AI5" s="14">
        <v>0.41666666666666602</v>
      </c>
      <c r="AJ5" s="14">
        <v>0.54545454545454497</v>
      </c>
      <c r="AK5" s="14">
        <v>0.86387434554973797</v>
      </c>
      <c r="AL5" s="11">
        <v>-0.10381209956314499</v>
      </c>
      <c r="AM5" s="14">
        <v>-7.6698832763671801E-2</v>
      </c>
    </row>
    <row r="6" spans="1:39" x14ac:dyDescent="0.3">
      <c r="A6" s="4" t="s">
        <v>16</v>
      </c>
      <c r="B6" s="17">
        <v>0.79620856046676602</v>
      </c>
      <c r="C6" s="14">
        <v>0.375</v>
      </c>
      <c r="D6" s="14">
        <v>0.11111111111111099</v>
      </c>
      <c r="E6" s="14">
        <v>0.84536082474226804</v>
      </c>
      <c r="F6" s="14">
        <v>0.54545454545454497</v>
      </c>
      <c r="G6" s="14">
        <v>0.5</v>
      </c>
      <c r="H6" s="14">
        <v>0.81818181818181801</v>
      </c>
      <c r="I6" s="11">
        <v>-0.24928529763243201</v>
      </c>
      <c r="J6" s="14">
        <v>-0.108793291864395</v>
      </c>
      <c r="K6" s="17">
        <v>0.76056337356567305</v>
      </c>
      <c r="L6" s="14">
        <v>0.2</v>
      </c>
      <c r="M6" s="14">
        <v>0.2</v>
      </c>
      <c r="N6" s="14">
        <v>0.818652849740932</v>
      </c>
      <c r="O6" s="14">
        <v>0.51851851851851805</v>
      </c>
      <c r="P6" s="14">
        <v>0.46153846153846101</v>
      </c>
      <c r="Q6" s="14">
        <v>0.84883720930232498</v>
      </c>
      <c r="R6" s="11">
        <v>-0.45110822647236598</v>
      </c>
      <c r="S6" s="14">
        <v>-0.41562491036300597</v>
      </c>
      <c r="U6" s="4" t="s">
        <v>16</v>
      </c>
      <c r="V6" s="17">
        <v>0.77725118398666304</v>
      </c>
      <c r="W6" s="14">
        <v>0</v>
      </c>
      <c r="X6" s="14">
        <v>0.33333333333333298</v>
      </c>
      <c r="Y6" s="14">
        <v>0.82989690721649401</v>
      </c>
      <c r="Z6" s="14">
        <v>0.47368421052631499</v>
      </c>
      <c r="AA6" s="14">
        <v>0.75</v>
      </c>
      <c r="AB6" s="14">
        <v>0.82857142857142796</v>
      </c>
      <c r="AC6" s="11">
        <v>-0.24575605910749501</v>
      </c>
      <c r="AD6" s="14">
        <v>-0.108793291864395</v>
      </c>
      <c r="AE6" s="17">
        <v>0.807511746883392</v>
      </c>
      <c r="AF6" s="14">
        <v>0.3</v>
      </c>
      <c r="AG6" s="14">
        <v>0.4</v>
      </c>
      <c r="AH6" s="14">
        <v>0.85492227979274604</v>
      </c>
      <c r="AI6" s="14">
        <v>0.5</v>
      </c>
      <c r="AJ6" s="14">
        <v>0.75</v>
      </c>
      <c r="AK6" s="14">
        <v>0.85955056179775202</v>
      </c>
      <c r="AL6" s="10">
        <v>1.6776040883349299E-2</v>
      </c>
      <c r="AM6" s="14">
        <v>-0.41562491036300597</v>
      </c>
    </row>
    <row r="7" spans="1:39" x14ac:dyDescent="0.3">
      <c r="A7" s="4" t="s">
        <v>17</v>
      </c>
      <c r="B7" s="17">
        <v>0.70642203092574996</v>
      </c>
      <c r="C7" s="14">
        <v>0.27272727272727199</v>
      </c>
      <c r="D7" s="14">
        <v>0</v>
      </c>
      <c r="E7" s="14">
        <v>0.75124378109452705</v>
      </c>
      <c r="F7" s="14">
        <v>0.38461538461538403</v>
      </c>
      <c r="G7" s="14">
        <v>0.35714285714285698</v>
      </c>
      <c r="H7" s="14">
        <v>0.85276073619631898</v>
      </c>
      <c r="I7" s="11">
        <v>0.17816729226455599</v>
      </c>
      <c r="J7" s="14">
        <v>0.35772906737556398</v>
      </c>
      <c r="K7" s="17">
        <v>0.73515981435775701</v>
      </c>
      <c r="L7" s="14">
        <v>0.3</v>
      </c>
      <c r="M7" s="14">
        <v>0.33333333333333298</v>
      </c>
      <c r="N7" s="14">
        <v>0.781725888324873</v>
      </c>
      <c r="O7" s="14">
        <v>0.625</v>
      </c>
      <c r="P7" s="14">
        <v>0.65384615384615297</v>
      </c>
      <c r="Q7" s="14">
        <v>0.83928571428571397</v>
      </c>
      <c r="R7" s="10">
        <v>7.7307930463217905E-2</v>
      </c>
      <c r="S7" s="14">
        <v>-0.14131417085266099</v>
      </c>
      <c r="U7" s="4" t="s">
        <v>17</v>
      </c>
      <c r="V7" s="17">
        <v>0.74770641326904297</v>
      </c>
      <c r="W7" s="14">
        <v>9.0909090909090898E-2</v>
      </c>
      <c r="X7" s="14">
        <v>0.5</v>
      </c>
      <c r="Y7" s="14">
        <v>0.79104477611940305</v>
      </c>
      <c r="Z7" s="14">
        <v>0.55555555555555503</v>
      </c>
      <c r="AA7" s="14">
        <v>0.48275862068965503</v>
      </c>
      <c r="AB7" s="14">
        <v>0.85294117647058798</v>
      </c>
      <c r="AC7" s="11">
        <v>-2.3015934043502599E-2</v>
      </c>
      <c r="AD7" s="14">
        <v>0.35772906737556398</v>
      </c>
      <c r="AE7" s="17">
        <v>0.73972600698471003</v>
      </c>
      <c r="AF7" s="14">
        <v>0.3</v>
      </c>
      <c r="AG7" s="14">
        <v>0.16666666666666599</v>
      </c>
      <c r="AH7" s="14">
        <v>0.79695431472081202</v>
      </c>
      <c r="AI7" s="14">
        <v>0.6</v>
      </c>
      <c r="AJ7" s="14">
        <v>0.5</v>
      </c>
      <c r="AK7" s="14">
        <v>0.831395348837209</v>
      </c>
      <c r="AL7" s="10">
        <v>-5.2977903341294701E-2</v>
      </c>
      <c r="AM7" s="14">
        <v>-0.14131417085266099</v>
      </c>
    </row>
    <row r="8" spans="1:39" x14ac:dyDescent="0.3">
      <c r="A8" s="4" t="s">
        <v>22</v>
      </c>
      <c r="B8" s="17">
        <v>0.70642203092574996</v>
      </c>
      <c r="C8" s="14">
        <v>0</v>
      </c>
      <c r="D8" s="14">
        <v>0.125</v>
      </c>
      <c r="E8" s="14">
        <v>0.75742574257425699</v>
      </c>
      <c r="F8" s="14">
        <v>0.42857142857142799</v>
      </c>
      <c r="G8" s="14">
        <v>0.65217391304347805</v>
      </c>
      <c r="H8" s="14">
        <v>0.843373493975903</v>
      </c>
      <c r="I8" s="11">
        <v>-0.47660685520991097</v>
      </c>
      <c r="J8" s="14">
        <v>-0.23520909336075699</v>
      </c>
      <c r="K8" s="17">
        <v>0.74429225921630804</v>
      </c>
      <c r="L8" s="14">
        <v>0.36363636363636298</v>
      </c>
      <c r="M8" s="14">
        <v>0.36363636363636298</v>
      </c>
      <c r="N8" s="14">
        <v>0.78680203045685204</v>
      </c>
      <c r="O8" s="14">
        <v>0.6</v>
      </c>
      <c r="P8" s="14">
        <v>0.7</v>
      </c>
      <c r="Q8" s="14">
        <v>0.85714285714285698</v>
      </c>
      <c r="R8" s="10">
        <v>0.46081136540400802</v>
      </c>
      <c r="S8" s="14">
        <v>-0.239852079426491</v>
      </c>
      <c r="U8" s="4" t="s">
        <v>22</v>
      </c>
      <c r="V8" s="17">
        <v>0.81192660331725997</v>
      </c>
      <c r="W8" s="14">
        <v>0.125</v>
      </c>
      <c r="X8" s="14">
        <v>0.25</v>
      </c>
      <c r="Y8" s="14">
        <v>0.86138613861386104</v>
      </c>
      <c r="Z8" s="14">
        <v>0.35294117647058798</v>
      </c>
      <c r="AA8" s="14">
        <v>0.64285714285714202</v>
      </c>
      <c r="AB8" s="14">
        <v>0.84946236559139698</v>
      </c>
      <c r="AC8" s="11">
        <v>-0.29353595337904698</v>
      </c>
      <c r="AD8" s="14">
        <v>-0.23520909336075699</v>
      </c>
      <c r="AE8" s="17">
        <v>0.81278538703918402</v>
      </c>
      <c r="AF8" s="14">
        <v>0.27272727272727199</v>
      </c>
      <c r="AG8" s="14">
        <v>9.0909090909090898E-2</v>
      </c>
      <c r="AH8" s="14">
        <v>0.88324873096446699</v>
      </c>
      <c r="AI8" s="14">
        <v>0.52941176470588203</v>
      </c>
      <c r="AJ8" s="14">
        <v>0.63636363636363602</v>
      </c>
      <c r="AK8" s="14">
        <v>0.86842105263157798</v>
      </c>
      <c r="AL8" s="10">
        <v>3.3966073203224E-2</v>
      </c>
      <c r="AM8" s="14">
        <v>-0.239852079426491</v>
      </c>
    </row>
    <row r="9" spans="1:39" x14ac:dyDescent="0.3">
      <c r="A9" s="4" t="s">
        <v>24</v>
      </c>
      <c r="B9" s="17">
        <f>AVERAGE(B4:B8)</f>
        <v>0.71337015628814637</v>
      </c>
      <c r="C9" s="17">
        <f t="shared" ref="C9:S9" si="0">AVERAGE(C4:C8)</f>
        <v>0.22398989898989879</v>
      </c>
      <c r="D9" s="17">
        <f t="shared" si="0"/>
        <v>0.22499999999999978</v>
      </c>
      <c r="E9" s="17">
        <f t="shared" si="0"/>
        <v>0.75411452739365326</v>
      </c>
      <c r="F9" s="17">
        <f t="shared" si="0"/>
        <v>0.49089493839493797</v>
      </c>
      <c r="G9" s="17">
        <f t="shared" si="0"/>
        <v>0.499006211180124</v>
      </c>
      <c r="H9" s="17">
        <f t="shared" si="0"/>
        <v>0.83197143477903313</v>
      </c>
      <c r="I9" s="15">
        <f t="shared" si="0"/>
        <v>-0.12750230129055784</v>
      </c>
      <c r="J9" s="17">
        <f t="shared" si="0"/>
        <v>6.2707436489678522E-3</v>
      </c>
      <c r="K9" s="17">
        <f t="shared" si="0"/>
        <v>0.72521239519119207</v>
      </c>
      <c r="L9" s="17">
        <f t="shared" si="0"/>
        <v>0.2893939393939392</v>
      </c>
      <c r="M9" s="17">
        <f t="shared" si="0"/>
        <v>0.32606060606060583</v>
      </c>
      <c r="N9" s="17">
        <f t="shared" si="0"/>
        <v>0.76910936247618555</v>
      </c>
      <c r="O9" s="17">
        <f t="shared" si="0"/>
        <v>0.56566798941798924</v>
      </c>
      <c r="P9" s="17">
        <f t="shared" si="0"/>
        <v>0.64150829562594214</v>
      </c>
      <c r="Q9" s="17">
        <f t="shared" si="0"/>
        <v>0.85089193029674526</v>
      </c>
      <c r="R9" s="13">
        <f t="shared" si="0"/>
        <v>-3.2761227610334953E-2</v>
      </c>
      <c r="S9" s="17">
        <f t="shared" si="0"/>
        <v>-0.272694363477895</v>
      </c>
      <c r="U9" s="4" t="s">
        <v>24</v>
      </c>
      <c r="V9" s="17">
        <f>AVERAGE(V4:V8)</f>
        <v>0.76278969049453671</v>
      </c>
      <c r="W9" s="17">
        <f t="shared" ref="W9:AM9" si="1">AVERAGE(W4:W8)</f>
        <v>0.1792929292929292</v>
      </c>
      <c r="X9" s="17">
        <f t="shared" si="1"/>
        <v>0.28333333333333321</v>
      </c>
      <c r="Y9" s="17">
        <f t="shared" si="1"/>
        <v>0.80864466886756348</v>
      </c>
      <c r="Z9" s="17">
        <f t="shared" si="1"/>
        <v>0.44215047422477721</v>
      </c>
      <c r="AA9" s="17">
        <f t="shared" si="1"/>
        <v>0.53118375876996526</v>
      </c>
      <c r="AB9" s="17">
        <f t="shared" si="1"/>
        <v>0.83797870199185098</v>
      </c>
      <c r="AC9" s="15">
        <f t="shared" si="1"/>
        <v>-0.13260559430077798</v>
      </c>
      <c r="AD9" s="17">
        <f t="shared" si="1"/>
        <v>-2.2961367308578468E-2</v>
      </c>
      <c r="AE9" s="17">
        <f t="shared" si="1"/>
        <v>0.77433021068572938</v>
      </c>
      <c r="AF9" s="17">
        <f t="shared" si="1"/>
        <v>0.2578787878787876</v>
      </c>
      <c r="AG9" s="17">
        <f t="shared" si="1"/>
        <v>0.19818181818181796</v>
      </c>
      <c r="AH9" s="17">
        <f t="shared" si="1"/>
        <v>0.83273815453926425</v>
      </c>
      <c r="AI9" s="17">
        <f t="shared" si="1"/>
        <v>0.51477124183006495</v>
      </c>
      <c r="AJ9" s="17">
        <f t="shared" si="1"/>
        <v>0.5963636363636361</v>
      </c>
      <c r="AK9" s="17">
        <f t="shared" si="1"/>
        <v>0.85933180606705284</v>
      </c>
      <c r="AL9" s="13">
        <f t="shared" si="1"/>
        <v>-6.041367789504689E-2</v>
      </c>
      <c r="AM9" s="17">
        <f t="shared" si="1"/>
        <v>-0.272694363477895</v>
      </c>
    </row>
    <row r="10" spans="1:39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2" t="s">
        <v>18</v>
      </c>
      <c r="U11" s="12" t="s">
        <v>18</v>
      </c>
    </row>
    <row r="12" spans="1:39" x14ac:dyDescent="0.3">
      <c r="A12" s="2" t="s">
        <v>34</v>
      </c>
      <c r="B12" s="24" t="s">
        <v>11</v>
      </c>
      <c r="C12" s="24"/>
      <c r="D12" s="24"/>
      <c r="E12" s="24"/>
      <c r="F12" s="24"/>
      <c r="G12" s="24"/>
      <c r="H12" s="24"/>
      <c r="I12" s="24"/>
      <c r="J12" s="24"/>
      <c r="K12" s="25" t="s">
        <v>14</v>
      </c>
      <c r="L12" s="25"/>
      <c r="M12" s="25"/>
      <c r="N12" s="25"/>
      <c r="O12" s="25"/>
      <c r="P12" s="25"/>
      <c r="Q12" s="25"/>
      <c r="R12" s="25"/>
      <c r="S12" s="25"/>
      <c r="U12" s="2" t="s">
        <v>36</v>
      </c>
      <c r="V12" s="24" t="s">
        <v>11</v>
      </c>
      <c r="W12" s="24"/>
      <c r="X12" s="24"/>
      <c r="Y12" s="24"/>
      <c r="Z12" s="24"/>
      <c r="AA12" s="24"/>
      <c r="AB12" s="24"/>
      <c r="AC12" s="24"/>
      <c r="AD12" s="24"/>
      <c r="AE12" s="25" t="s">
        <v>14</v>
      </c>
      <c r="AF12" s="25"/>
      <c r="AG12" s="25"/>
      <c r="AH12" s="25"/>
      <c r="AI12" s="25"/>
      <c r="AJ12" s="25"/>
      <c r="AK12" s="25"/>
      <c r="AL12" s="25"/>
      <c r="AM12" s="25"/>
    </row>
    <row r="13" spans="1:39" x14ac:dyDescent="0.3">
      <c r="A13" s="3"/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7" t="s">
        <v>12</v>
      </c>
      <c r="J13" s="7" t="s">
        <v>13</v>
      </c>
      <c r="K13" s="7" t="s">
        <v>4</v>
      </c>
      <c r="L13" s="7" t="s">
        <v>5</v>
      </c>
      <c r="M13" s="7" t="s">
        <v>6</v>
      </c>
      <c r="N13" s="7" t="s">
        <v>7</v>
      </c>
      <c r="O13" s="7" t="s">
        <v>8</v>
      </c>
      <c r="P13" s="7" t="s">
        <v>9</v>
      </c>
      <c r="Q13" s="7" t="s">
        <v>10</v>
      </c>
      <c r="R13" s="7" t="s">
        <v>12</v>
      </c>
      <c r="S13" s="7" t="s">
        <v>13</v>
      </c>
      <c r="U13" s="3"/>
      <c r="V13" s="8" t="s">
        <v>4</v>
      </c>
      <c r="W13" s="8" t="s">
        <v>5</v>
      </c>
      <c r="X13" s="8" t="s">
        <v>6</v>
      </c>
      <c r="Y13" s="8" t="s">
        <v>7</v>
      </c>
      <c r="Z13" s="8" t="s">
        <v>8</v>
      </c>
      <c r="AA13" s="8" t="s">
        <v>9</v>
      </c>
      <c r="AB13" s="8" t="s">
        <v>10</v>
      </c>
      <c r="AC13" s="7" t="s">
        <v>12</v>
      </c>
      <c r="AD13" s="7" t="s">
        <v>13</v>
      </c>
      <c r="AE13" s="7" t="s">
        <v>4</v>
      </c>
      <c r="AF13" s="7" t="s">
        <v>5</v>
      </c>
      <c r="AG13" s="7" t="s">
        <v>6</v>
      </c>
      <c r="AH13" s="7" t="s">
        <v>7</v>
      </c>
      <c r="AI13" s="7" t="s">
        <v>8</v>
      </c>
      <c r="AJ13" s="7" t="s">
        <v>9</v>
      </c>
      <c r="AK13" s="7" t="s">
        <v>10</v>
      </c>
      <c r="AL13" s="7" t="s">
        <v>12</v>
      </c>
      <c r="AM13" s="7" t="s">
        <v>13</v>
      </c>
    </row>
    <row r="14" spans="1:39" x14ac:dyDescent="0.3">
      <c r="A14" s="4" t="s">
        <v>19</v>
      </c>
      <c r="B14" s="17">
        <v>0.72946858406066895</v>
      </c>
      <c r="C14" s="14">
        <v>0.18181818181818099</v>
      </c>
      <c r="D14" s="14">
        <v>0.45454545454545398</v>
      </c>
      <c r="E14" s="14">
        <v>0.77837837837837798</v>
      </c>
      <c r="F14" s="14">
        <v>0.42857142857142799</v>
      </c>
      <c r="G14" s="14">
        <v>0.55555555555555503</v>
      </c>
      <c r="H14" s="14">
        <v>0.867088607594936</v>
      </c>
      <c r="I14" s="11">
        <v>0.10673661718597301</v>
      </c>
      <c r="J14" s="14">
        <v>0.53583682665100096</v>
      </c>
      <c r="K14" s="17">
        <v>0.75961536169052102</v>
      </c>
      <c r="L14" s="14">
        <v>0.11111111111111099</v>
      </c>
      <c r="M14" s="14">
        <v>0.2</v>
      </c>
      <c r="N14" s="14">
        <v>0.82010582010582</v>
      </c>
      <c r="O14" s="14">
        <v>0.63636363636363602</v>
      </c>
      <c r="P14" s="14">
        <v>0.46153846153846101</v>
      </c>
      <c r="Q14" s="14">
        <v>0.85294117647058798</v>
      </c>
      <c r="R14" s="11">
        <v>0.42618701729736203</v>
      </c>
      <c r="S14" s="14">
        <v>0.66412597499999904</v>
      </c>
      <c r="U14" s="4" t="s">
        <v>19</v>
      </c>
      <c r="V14" s="17">
        <v>0.77777779102325395</v>
      </c>
      <c r="W14" s="14">
        <v>0.36363636363636298</v>
      </c>
      <c r="X14" s="14">
        <v>0.18181818181818099</v>
      </c>
      <c r="Y14" s="14">
        <v>0.83783783783783705</v>
      </c>
      <c r="Z14" s="14">
        <v>0.592592592592592</v>
      </c>
      <c r="AA14" s="14">
        <v>0.77777777777777701</v>
      </c>
      <c r="AB14" s="14">
        <v>0.86470588235294099</v>
      </c>
      <c r="AC14" s="11">
        <v>0.37553890513000399</v>
      </c>
      <c r="AD14" s="14">
        <v>0.53583682665100096</v>
      </c>
      <c r="AE14" s="17">
        <v>0.79326921701431197</v>
      </c>
      <c r="AF14" s="14">
        <v>0.22222222222222199</v>
      </c>
      <c r="AG14" s="14">
        <v>0</v>
      </c>
      <c r="AH14" s="14">
        <v>0.862433862433862</v>
      </c>
      <c r="AI14" s="14">
        <v>0.41176470588235298</v>
      </c>
      <c r="AJ14" s="14">
        <v>0.36363636363636298</v>
      </c>
      <c r="AK14" s="14">
        <v>0.84357541899441302</v>
      </c>
      <c r="AL14" s="11">
        <v>0.34030297207336302</v>
      </c>
      <c r="AM14" s="14">
        <v>0.66412597499999904</v>
      </c>
    </row>
    <row r="15" spans="1:39" x14ac:dyDescent="0.3">
      <c r="A15" s="4" t="s">
        <v>20</v>
      </c>
      <c r="B15" s="17">
        <v>0.58937197923660201</v>
      </c>
      <c r="C15" s="14">
        <v>0.63636363636363602</v>
      </c>
      <c r="D15" s="14">
        <v>0.3</v>
      </c>
      <c r="E15" s="14">
        <v>0.60215053763440796</v>
      </c>
      <c r="F15" s="14">
        <v>0.75609756097560898</v>
      </c>
      <c r="G15" s="14">
        <v>0.55813953488372003</v>
      </c>
      <c r="H15" s="14">
        <v>0.81147540983606503</v>
      </c>
      <c r="I15" s="10">
        <v>0.26382472049674899</v>
      </c>
      <c r="J15" s="14">
        <v>0.24380335833320599</v>
      </c>
      <c r="K15" s="17">
        <v>0.54807692766189497</v>
      </c>
      <c r="L15" s="14">
        <v>0.28571428571428498</v>
      </c>
      <c r="M15" s="14">
        <v>0.375</v>
      </c>
      <c r="N15" s="14">
        <v>0.56476683937823802</v>
      </c>
      <c r="O15" s="14">
        <v>0.6</v>
      </c>
      <c r="P15" s="14">
        <v>0.55263157894736803</v>
      </c>
      <c r="Q15" s="14">
        <v>0.86554621848739499</v>
      </c>
      <c r="R15" s="11">
        <v>0.56700706445636595</v>
      </c>
      <c r="S15" s="14">
        <v>0.64874073513908304</v>
      </c>
      <c r="U15" s="4" t="s">
        <v>20</v>
      </c>
      <c r="V15" s="17">
        <v>0.42995169758796598</v>
      </c>
      <c r="W15" s="14">
        <v>0.72727272727272696</v>
      </c>
      <c r="X15" s="14">
        <v>0.8</v>
      </c>
      <c r="Y15" s="14">
        <v>0.39247311827956899</v>
      </c>
      <c r="Z15" s="14">
        <v>0.58928571428571397</v>
      </c>
      <c r="AA15" s="14">
        <v>0.61333333333333295</v>
      </c>
      <c r="AB15" s="14">
        <v>0.81333333333333302</v>
      </c>
      <c r="AC15" s="10">
        <v>0.38853262242717601</v>
      </c>
      <c r="AD15" s="14">
        <v>0.24380335833320599</v>
      </c>
      <c r="AE15" s="17">
        <v>0.5</v>
      </c>
      <c r="AF15" s="14">
        <v>0.57142857142857095</v>
      </c>
      <c r="AG15" s="14">
        <v>0.5</v>
      </c>
      <c r="AH15" s="14">
        <v>0.49740932642487001</v>
      </c>
      <c r="AI15" s="14">
        <v>0.69047619047619002</v>
      </c>
      <c r="AJ15" s="14">
        <v>0.52380952380952295</v>
      </c>
      <c r="AK15" s="14">
        <v>0.84313725490196001</v>
      </c>
      <c r="AL15" s="11">
        <v>0.15276040341424801</v>
      </c>
      <c r="AM15" s="14">
        <v>0.64874073513908304</v>
      </c>
    </row>
    <row r="16" spans="1:39" x14ac:dyDescent="0.3">
      <c r="A16" s="4" t="s">
        <v>21</v>
      </c>
      <c r="B16" s="17">
        <v>0.78440368175506503</v>
      </c>
      <c r="C16" s="14">
        <v>0.125</v>
      </c>
      <c r="D16" s="14">
        <v>0.25</v>
      </c>
      <c r="E16" s="14">
        <v>0.83168316831683098</v>
      </c>
      <c r="F16" s="14">
        <v>0.66666666666666596</v>
      </c>
      <c r="G16" s="14">
        <v>0.45454545454545398</v>
      </c>
      <c r="H16" s="14">
        <v>0.86111111111111105</v>
      </c>
      <c r="I16" s="11">
        <v>-1.5205241775602101E-4</v>
      </c>
      <c r="J16" s="14">
        <v>0.237578138288879</v>
      </c>
      <c r="K16" s="17">
        <v>0.78538811206817605</v>
      </c>
      <c r="L16" s="14">
        <v>0.14285714285714199</v>
      </c>
      <c r="M16" s="14">
        <v>0.18181818181818099</v>
      </c>
      <c r="N16" s="14">
        <v>0.84079601990049702</v>
      </c>
      <c r="O16" s="14">
        <v>0.63157894736842102</v>
      </c>
      <c r="P16" s="14">
        <v>0.375</v>
      </c>
      <c r="Q16" s="14">
        <v>0.85245901639344202</v>
      </c>
      <c r="R16" s="11">
        <v>1.0861736101912999E-2</v>
      </c>
      <c r="S16" s="14">
        <v>0.25654903316841099</v>
      </c>
      <c r="U16" s="4" t="s">
        <v>21</v>
      </c>
      <c r="V16">
        <v>0.81192660331725997</v>
      </c>
      <c r="W16" s="14">
        <v>0</v>
      </c>
      <c r="X16" s="14">
        <v>0</v>
      </c>
      <c r="Y16" s="14">
        <v>0.87623762376237602</v>
      </c>
      <c r="Z16" s="14">
        <v>0.33333333333333298</v>
      </c>
      <c r="AA16" s="14">
        <v>0.42105263157894701</v>
      </c>
      <c r="AB16" s="14">
        <v>0.84895833333333304</v>
      </c>
      <c r="AC16" s="11">
        <v>3.0459293557357801E-2</v>
      </c>
      <c r="AD16" s="14">
        <v>0.237578138288879</v>
      </c>
      <c r="AE16" s="17">
        <v>0.81735157966613703</v>
      </c>
      <c r="AF16" s="14">
        <v>0.14285714285714199</v>
      </c>
      <c r="AG16" s="14">
        <v>0.18181818181818099</v>
      </c>
      <c r="AH16" s="14">
        <v>0.87562189054726303</v>
      </c>
      <c r="AI16" s="14">
        <v>0.5</v>
      </c>
      <c r="AJ16" s="14">
        <v>0.5</v>
      </c>
      <c r="AK16" s="14">
        <v>0.84736842105263099</v>
      </c>
      <c r="AL16" s="11">
        <v>7.4436082865142195E-2</v>
      </c>
      <c r="AM16" s="14">
        <v>0.25654903316841099</v>
      </c>
    </row>
    <row r="17" spans="1:39" x14ac:dyDescent="0.3">
      <c r="A17" s="4" t="s">
        <v>23</v>
      </c>
      <c r="B17" s="17">
        <v>0.57339447736740101</v>
      </c>
      <c r="C17" s="14">
        <v>0.4</v>
      </c>
      <c r="D17" s="14">
        <v>0.4</v>
      </c>
      <c r="E17" s="14">
        <v>0.59090909090909005</v>
      </c>
      <c r="F17" s="14">
        <v>0.52941176470588203</v>
      </c>
      <c r="G17" s="14">
        <v>0.50909090909090904</v>
      </c>
      <c r="H17" s="14">
        <v>0.8203125</v>
      </c>
      <c r="I17" s="10">
        <v>0.23320547060708899</v>
      </c>
      <c r="J17" s="14">
        <v>1.18199068010329E-2</v>
      </c>
      <c r="K17" s="17">
        <v>0.68036532402038497</v>
      </c>
      <c r="L17" s="14">
        <v>0.4</v>
      </c>
      <c r="M17" s="14">
        <v>0.2</v>
      </c>
      <c r="N17" s="14">
        <v>0.71859296482412005</v>
      </c>
      <c r="O17" s="14">
        <v>0.57142857142857095</v>
      </c>
      <c r="P17" s="14">
        <v>0.52941176470588203</v>
      </c>
      <c r="Q17" s="14">
        <v>0.82692307692307698</v>
      </c>
      <c r="R17" s="10">
        <v>6.7884211128090594E-2</v>
      </c>
      <c r="S17" s="14">
        <v>-0.26142998923697403</v>
      </c>
      <c r="U17" s="4" t="s">
        <v>23</v>
      </c>
      <c r="V17" s="17">
        <v>0.72935777902603105</v>
      </c>
      <c r="W17" s="14">
        <v>0</v>
      </c>
      <c r="X17" s="14">
        <v>0.1</v>
      </c>
      <c r="Y17" s="14">
        <v>0.79797979797979701</v>
      </c>
      <c r="Z17" s="14">
        <v>0.5625</v>
      </c>
      <c r="AA17" s="14">
        <v>0.48</v>
      </c>
      <c r="AB17" s="14">
        <v>0.81818181818181801</v>
      </c>
      <c r="AC17" s="10">
        <v>0.26216913643836898</v>
      </c>
      <c r="AD17" s="14">
        <v>1.18199068010329E-2</v>
      </c>
      <c r="AE17" s="17">
        <v>0.73972600698471003</v>
      </c>
      <c r="AF17" s="14">
        <v>0.1</v>
      </c>
      <c r="AG17" s="14">
        <v>0.1</v>
      </c>
      <c r="AH17" s="14">
        <v>0.80402010050251205</v>
      </c>
      <c r="AI17" s="14">
        <v>0.72222222222222199</v>
      </c>
      <c r="AJ17" s="14">
        <v>0.56521739130434701</v>
      </c>
      <c r="AK17" s="14">
        <v>0.82485875706214595</v>
      </c>
      <c r="AL17" s="10">
        <v>-7.45562810663708E-2</v>
      </c>
      <c r="AM17" s="14">
        <v>-0.26142998923697403</v>
      </c>
    </row>
    <row r="18" spans="1:39" x14ac:dyDescent="0.3">
      <c r="A18" s="4" t="s">
        <v>25</v>
      </c>
      <c r="B18" s="17">
        <f>AVERAGE(B14:B17)</f>
        <v>0.66915968060493425</v>
      </c>
      <c r="C18" s="17">
        <f t="shared" ref="C18:S18" si="2">AVERAGE(C14:C17)</f>
        <v>0.33579545454545423</v>
      </c>
      <c r="D18" s="17">
        <f t="shared" si="2"/>
        <v>0.35113636363636347</v>
      </c>
      <c r="E18" s="17">
        <f t="shared" si="2"/>
        <v>0.70078029380967677</v>
      </c>
      <c r="F18" s="17">
        <f t="shared" si="2"/>
        <v>0.59518685522989623</v>
      </c>
      <c r="G18" s="17">
        <f t="shared" si="2"/>
        <v>0.5193328635189095</v>
      </c>
      <c r="H18" s="17">
        <f t="shared" si="2"/>
        <v>0.83999690713552799</v>
      </c>
      <c r="I18" s="15">
        <f t="shared" si="2"/>
        <v>0.15090368896801373</v>
      </c>
      <c r="J18" s="17">
        <f t="shared" si="2"/>
        <v>0.25725955751852975</v>
      </c>
      <c r="K18" s="17">
        <f t="shared" si="2"/>
        <v>0.69336143136024431</v>
      </c>
      <c r="L18" s="17">
        <f t="shared" si="2"/>
        <v>0.2349206349206345</v>
      </c>
      <c r="M18" s="17">
        <f t="shared" si="2"/>
        <v>0.23920454545454523</v>
      </c>
      <c r="N18" s="17">
        <f t="shared" si="2"/>
        <v>0.73606541105216872</v>
      </c>
      <c r="O18" s="17">
        <f t="shared" si="2"/>
        <v>0.60984278879015696</v>
      </c>
      <c r="P18" s="17">
        <f t="shared" si="2"/>
        <v>0.47964545129792774</v>
      </c>
      <c r="Q18" s="17">
        <f t="shared" si="2"/>
        <v>0.84946737206862555</v>
      </c>
      <c r="R18" s="15">
        <f t="shared" si="2"/>
        <v>0.26798500724593288</v>
      </c>
      <c r="S18" s="17">
        <f t="shared" si="2"/>
        <v>0.32699643851762977</v>
      </c>
      <c r="U18" s="4" t="s">
        <v>25</v>
      </c>
      <c r="V18" s="17">
        <f>AVERAGE(V14:V17)</f>
        <v>0.68725346773862772</v>
      </c>
      <c r="W18" s="17">
        <f t="shared" ref="W18:AM18" si="3">AVERAGE(W14:W17)</f>
        <v>0.27272727272727249</v>
      </c>
      <c r="X18" s="17">
        <f t="shared" si="3"/>
        <v>0.27045454545454528</v>
      </c>
      <c r="Y18" s="17">
        <f t="shared" si="3"/>
        <v>0.7261320944648948</v>
      </c>
      <c r="Z18" s="17">
        <f t="shared" si="3"/>
        <v>0.51942791005290978</v>
      </c>
      <c r="AA18" s="17">
        <f t="shared" si="3"/>
        <v>0.57304093567251424</v>
      </c>
      <c r="AB18" s="17">
        <f t="shared" si="3"/>
        <v>0.83629484180035629</v>
      </c>
      <c r="AC18" s="13">
        <f t="shared" si="3"/>
        <v>0.2641749893882267</v>
      </c>
      <c r="AD18" s="17">
        <f t="shared" si="3"/>
        <v>0.25725955751852975</v>
      </c>
      <c r="AE18" s="17">
        <f t="shared" si="3"/>
        <v>0.71258670091628962</v>
      </c>
      <c r="AF18" s="17">
        <f t="shared" si="3"/>
        <v>0.25912698412698376</v>
      </c>
      <c r="AG18" s="17">
        <f t="shared" si="3"/>
        <v>0.19545454545454524</v>
      </c>
      <c r="AH18" s="17">
        <f t="shared" si="3"/>
        <v>0.7598712949771268</v>
      </c>
      <c r="AI18" s="17">
        <f t="shared" si="3"/>
        <v>0.58111577964519123</v>
      </c>
      <c r="AJ18" s="17">
        <f t="shared" si="3"/>
        <v>0.48816581968755823</v>
      </c>
      <c r="AK18" s="17">
        <f t="shared" si="3"/>
        <v>0.83973496300278749</v>
      </c>
      <c r="AL18" s="15">
        <f t="shared" si="3"/>
        <v>0.12323579432159562</v>
      </c>
      <c r="AM18" s="17">
        <f t="shared" si="3"/>
        <v>0.32699643851762977</v>
      </c>
    </row>
    <row r="19" spans="1:39" x14ac:dyDescent="0.3">
      <c r="A19" s="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3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x14ac:dyDescent="0.3">
      <c r="A20" s="16" t="s">
        <v>35</v>
      </c>
      <c r="B20" s="17">
        <f>AVERAGE(B14:B17,B4:B8)</f>
        <v>0.69372105598449663</v>
      </c>
      <c r="C20" s="17">
        <f t="shared" ref="C20:S20" si="4">AVERAGE(C14:C17,C4:C8)</f>
        <v>0.27368125701459012</v>
      </c>
      <c r="D20" s="17">
        <f t="shared" si="4"/>
        <v>0.2810606060606059</v>
      </c>
      <c r="E20" s="17">
        <f t="shared" si="4"/>
        <v>0.73041042357855257</v>
      </c>
      <c r="F20" s="17">
        <f t="shared" si="4"/>
        <v>0.53724690143269727</v>
      </c>
      <c r="G20" s="17">
        <f t="shared" si="4"/>
        <v>0.50804027888625092</v>
      </c>
      <c r="H20" s="17">
        <f t="shared" si="4"/>
        <v>0.83553831138191959</v>
      </c>
      <c r="I20" s="15">
        <f t="shared" si="4"/>
        <v>-3.7663056200815978E-3</v>
      </c>
      <c r="J20" s="17">
        <f t="shared" si="4"/>
        <v>0.11782132759099539</v>
      </c>
      <c r="K20" s="17">
        <f t="shared" si="4"/>
        <v>0.71105641126632635</v>
      </c>
      <c r="L20" s="17">
        <f t="shared" si="4"/>
        <v>0.26518358185024821</v>
      </c>
      <c r="M20" s="17">
        <f t="shared" si="4"/>
        <v>0.28745791245791219</v>
      </c>
      <c r="N20" s="17">
        <f t="shared" si="4"/>
        <v>0.75442316184328917</v>
      </c>
      <c r="O20" s="17">
        <f t="shared" si="4"/>
        <v>0.58530123358339703</v>
      </c>
      <c r="P20" s="17">
        <f t="shared" si="4"/>
        <v>0.56956925370238021</v>
      </c>
      <c r="Q20" s="17">
        <f t="shared" si="4"/>
        <v>0.85025879330646992</v>
      </c>
      <c r="R20" s="13">
        <f t="shared" si="4"/>
        <v>0.10090376565911742</v>
      </c>
      <c r="S20" s="17">
        <f t="shared" si="4"/>
        <v>-6.1651181465506334E-3</v>
      </c>
      <c r="U20" s="16" t="s">
        <v>37</v>
      </c>
      <c r="V20" s="17">
        <f>AVERAGE(V4:V8,V14:V17)</f>
        <v>0.72921803593635504</v>
      </c>
      <c r="W20" s="17">
        <f t="shared" ref="W20:AM20" si="5">AVERAGE(W4:W8,W14:W17)</f>
        <v>0.22081930415263734</v>
      </c>
      <c r="X20" s="17">
        <f t="shared" si="5"/>
        <v>0.27760942760942747</v>
      </c>
      <c r="Y20" s="17">
        <f t="shared" si="5"/>
        <v>0.77197241357748836</v>
      </c>
      <c r="Z20" s="17">
        <f t="shared" si="5"/>
        <v>0.47649600125950287</v>
      </c>
      <c r="AA20" s="17">
        <f t="shared" si="5"/>
        <v>0.54978694850443155</v>
      </c>
      <c r="AB20" s="17">
        <f t="shared" si="5"/>
        <v>0.83723031968452011</v>
      </c>
      <c r="AC20" s="15">
        <f t="shared" si="5"/>
        <v>4.3741331783224098E-2</v>
      </c>
      <c r="AD20" s="17">
        <f t="shared" si="5"/>
        <v>0.10158126594791406</v>
      </c>
      <c r="AE20" s="17">
        <f t="shared" si="5"/>
        <v>0.74688865078820066</v>
      </c>
      <c r="AF20" s="17">
        <f t="shared" si="5"/>
        <v>0.25843354176687477</v>
      </c>
      <c r="AG20" s="17">
        <f t="shared" si="5"/>
        <v>0.19696969696969677</v>
      </c>
      <c r="AH20" s="17">
        <f t="shared" si="5"/>
        <v>0.80035288362275869</v>
      </c>
      <c r="AI20" s="17">
        <f t="shared" si="5"/>
        <v>0.54425770308123222</v>
      </c>
      <c r="AJ20" s="17">
        <f t="shared" si="5"/>
        <v>0.54827571784093476</v>
      </c>
      <c r="AK20" s="17">
        <f t="shared" si="5"/>
        <v>0.85062209803849043</v>
      </c>
      <c r="AL20" s="13">
        <f t="shared" si="5"/>
        <v>2.1208309756794219E-2</v>
      </c>
      <c r="AM20" s="17">
        <f t="shared" si="5"/>
        <v>-6.1651181465506482E-3</v>
      </c>
    </row>
    <row r="23" spans="1:39" x14ac:dyDescent="0.3">
      <c r="A23" s="1" t="s">
        <v>0</v>
      </c>
      <c r="U23" s="1" t="s">
        <v>0</v>
      </c>
    </row>
    <row r="24" spans="1:39" x14ac:dyDescent="0.3">
      <c r="A24" s="2" t="s">
        <v>40</v>
      </c>
      <c r="B24" s="24" t="s">
        <v>11</v>
      </c>
      <c r="C24" s="24"/>
      <c r="D24" s="24"/>
      <c r="E24" s="24"/>
      <c r="F24" s="24"/>
      <c r="G24" s="24"/>
      <c r="H24" s="24"/>
      <c r="I24" s="24"/>
      <c r="J24" s="24"/>
      <c r="K24" s="25" t="s">
        <v>14</v>
      </c>
      <c r="L24" s="25"/>
      <c r="M24" s="25"/>
      <c r="N24" s="25"/>
      <c r="O24" s="25"/>
      <c r="P24" s="25"/>
      <c r="Q24" s="25"/>
      <c r="R24" s="25"/>
      <c r="S24" s="25"/>
      <c r="U24" s="2" t="s">
        <v>38</v>
      </c>
      <c r="V24" s="24" t="s">
        <v>11</v>
      </c>
      <c r="W24" s="24"/>
      <c r="X24" s="24"/>
      <c r="Y24" s="24"/>
      <c r="Z24" s="24"/>
      <c r="AA24" s="24"/>
      <c r="AB24" s="24"/>
      <c r="AC24" s="24"/>
      <c r="AD24" s="24"/>
      <c r="AE24" s="25" t="s">
        <v>14</v>
      </c>
      <c r="AF24" s="25"/>
      <c r="AG24" s="25"/>
      <c r="AH24" s="25"/>
      <c r="AI24" s="25"/>
      <c r="AJ24" s="25"/>
      <c r="AK24" s="25"/>
      <c r="AL24" s="25"/>
      <c r="AM24" s="25"/>
    </row>
    <row r="25" spans="1:39" x14ac:dyDescent="0.3">
      <c r="A25" s="3"/>
      <c r="B25" s="8" t="s">
        <v>4</v>
      </c>
      <c r="C25" s="8" t="s">
        <v>5</v>
      </c>
      <c r="D25" s="8" t="s">
        <v>6</v>
      </c>
      <c r="E25" s="8" t="s">
        <v>7</v>
      </c>
      <c r="F25" s="8" t="s">
        <v>8</v>
      </c>
      <c r="G25" s="8" t="s">
        <v>9</v>
      </c>
      <c r="H25" s="8" t="s">
        <v>10</v>
      </c>
      <c r="I25" s="7" t="s">
        <v>12</v>
      </c>
      <c r="J25" s="7" t="s">
        <v>13</v>
      </c>
      <c r="K25" s="7" t="s">
        <v>4</v>
      </c>
      <c r="L25" s="7" t="s">
        <v>5</v>
      </c>
      <c r="M25" s="7" t="s">
        <v>6</v>
      </c>
      <c r="N25" s="7" t="s">
        <v>7</v>
      </c>
      <c r="O25" s="7" t="s">
        <v>8</v>
      </c>
      <c r="P25" s="7" t="s">
        <v>9</v>
      </c>
      <c r="Q25" s="7" t="s">
        <v>10</v>
      </c>
      <c r="R25" s="7" t="s">
        <v>12</v>
      </c>
      <c r="S25" s="7" t="s">
        <v>13</v>
      </c>
      <c r="U25" s="3"/>
      <c r="V25" s="8" t="s">
        <v>4</v>
      </c>
      <c r="W25" s="8" t="s">
        <v>5</v>
      </c>
      <c r="X25" s="8" t="s">
        <v>6</v>
      </c>
      <c r="Y25" s="8" t="s">
        <v>7</v>
      </c>
      <c r="Z25" s="8" t="s">
        <v>8</v>
      </c>
      <c r="AA25" s="8" t="s">
        <v>9</v>
      </c>
      <c r="AB25" s="8" t="s">
        <v>10</v>
      </c>
      <c r="AC25" s="7" t="s">
        <v>12</v>
      </c>
      <c r="AD25" s="7" t="s">
        <v>13</v>
      </c>
      <c r="AE25" s="7" t="s">
        <v>4</v>
      </c>
      <c r="AF25" s="7" t="s">
        <v>5</v>
      </c>
      <c r="AG25" s="7" t="s">
        <v>6</v>
      </c>
      <c r="AH25" s="7" t="s">
        <v>7</v>
      </c>
      <c r="AI25" s="7" t="s">
        <v>8</v>
      </c>
      <c r="AJ25" s="7" t="s">
        <v>9</v>
      </c>
      <c r="AK25" s="7" t="s">
        <v>10</v>
      </c>
      <c r="AL25" s="7" t="s">
        <v>12</v>
      </c>
      <c r="AM25" s="7" t="s">
        <v>13</v>
      </c>
    </row>
    <row r="26" spans="1:39" x14ac:dyDescent="0.3">
      <c r="A26" s="4" t="s">
        <v>2</v>
      </c>
      <c r="B26" s="17">
        <v>0.74311923980712802</v>
      </c>
      <c r="C26" s="14">
        <v>0.22222222222222199</v>
      </c>
      <c r="D26" s="14">
        <v>0.11111111111111099</v>
      </c>
      <c r="E26" s="14">
        <v>0.79500000000000004</v>
      </c>
      <c r="F26" s="14">
        <v>0.434782608695652</v>
      </c>
      <c r="G26" s="14">
        <v>0.28571428571428498</v>
      </c>
      <c r="H26" s="14">
        <v>0.77456647398843903</v>
      </c>
      <c r="I26" s="10">
        <v>-2.5447332506513699E-2</v>
      </c>
      <c r="J26" s="14">
        <v>-7.30802773938658E-2</v>
      </c>
      <c r="K26" s="17">
        <v>0.80000001192092896</v>
      </c>
      <c r="L26" s="14">
        <v>0.25</v>
      </c>
      <c r="M26" s="14">
        <v>0.22222222222222199</v>
      </c>
      <c r="N26" s="14">
        <v>0.84848484848484795</v>
      </c>
      <c r="O26" s="14">
        <v>0.434782608695652</v>
      </c>
      <c r="P26" s="14">
        <v>0.63636363636363602</v>
      </c>
      <c r="Q26" s="14">
        <v>0.85555555555555496</v>
      </c>
      <c r="R26" s="10">
        <v>-0.46593694330088498</v>
      </c>
      <c r="S26" s="14">
        <v>-0.48998182398364498</v>
      </c>
      <c r="U26" s="4" t="s">
        <v>2</v>
      </c>
      <c r="V26" s="4">
        <v>0.82568806409835804</v>
      </c>
      <c r="W26" s="9">
        <v>0.11111111111111099</v>
      </c>
      <c r="X26" s="9">
        <v>0.33333333333333298</v>
      </c>
      <c r="Y26" s="9">
        <v>0.88</v>
      </c>
      <c r="Z26" s="9">
        <v>0.58333333333333304</v>
      </c>
      <c r="AA26" s="9">
        <v>0.4</v>
      </c>
      <c r="AB26" s="9">
        <v>0.78947368421052599</v>
      </c>
      <c r="AC26" s="10">
        <v>-3.9960096965002703E-2</v>
      </c>
      <c r="AD26" s="9">
        <v>-7.30802773938658E-2</v>
      </c>
      <c r="AE26" s="4">
        <v>0.78139537572860696</v>
      </c>
      <c r="AF26" s="9">
        <v>0</v>
      </c>
      <c r="AG26" s="9">
        <v>0</v>
      </c>
      <c r="AH26" s="9">
        <v>0.84848484848484795</v>
      </c>
      <c r="AI26" s="9">
        <v>0.6</v>
      </c>
      <c r="AJ26" s="9">
        <v>0.54545454545454497</v>
      </c>
      <c r="AK26" s="9">
        <v>0.84699453551912496</v>
      </c>
      <c r="AL26" s="10">
        <v>-0.191274468119281</v>
      </c>
      <c r="AM26" s="9">
        <v>-0.48998182398364498</v>
      </c>
    </row>
    <row r="27" spans="1:39" x14ac:dyDescent="0.3">
      <c r="A27" s="4" t="s">
        <v>15</v>
      </c>
      <c r="B27" s="20">
        <v>0.71559631824493397</v>
      </c>
      <c r="C27" s="14">
        <v>0.125</v>
      </c>
      <c r="D27" s="14">
        <v>0.33333333333333298</v>
      </c>
      <c r="E27" s="14">
        <v>0.75621890547263604</v>
      </c>
      <c r="F27" s="14">
        <v>0.4</v>
      </c>
      <c r="G27" s="14">
        <v>0.5</v>
      </c>
      <c r="H27" s="14">
        <v>0.86503067484662499</v>
      </c>
      <c r="I27" s="10">
        <v>-3.5239127022242599E-2</v>
      </c>
      <c r="J27" s="14">
        <v>-5.5453241299438502E-2</v>
      </c>
      <c r="K27" s="17">
        <v>0.75348836183547896</v>
      </c>
      <c r="L27" s="14">
        <v>0</v>
      </c>
      <c r="M27" s="14">
        <v>0.1</v>
      </c>
      <c r="N27" s="14">
        <v>0.83419689119170903</v>
      </c>
      <c r="O27" s="14">
        <v>0.46153846153846101</v>
      </c>
      <c r="P27" s="14">
        <v>0.59090909090909005</v>
      </c>
      <c r="Q27" s="14">
        <v>0.86592178770949702</v>
      </c>
      <c r="R27" s="10">
        <v>9.1395482233929001E-2</v>
      </c>
      <c r="S27" s="14">
        <v>-7.6698832763671801E-2</v>
      </c>
      <c r="U27" s="4" t="s">
        <v>15</v>
      </c>
      <c r="V27" s="20">
        <v>0.81651377677917403</v>
      </c>
      <c r="W27" s="14">
        <v>0</v>
      </c>
      <c r="X27" s="14">
        <v>0</v>
      </c>
      <c r="Y27" s="14">
        <v>0.885572139303482</v>
      </c>
      <c r="Z27" s="14">
        <v>0.66666666666666596</v>
      </c>
      <c r="AA27" s="14">
        <v>0.36363636363636298</v>
      </c>
      <c r="AB27" s="14">
        <v>0.85051546391752497</v>
      </c>
      <c r="AC27" s="10">
        <v>0.120947791407156</v>
      </c>
      <c r="AD27" s="14">
        <v>-5.5453241299438502E-2</v>
      </c>
      <c r="AE27" s="17">
        <v>0.83255815505981401</v>
      </c>
      <c r="AF27" s="14">
        <v>8.3333333333333301E-2</v>
      </c>
      <c r="AG27" s="14">
        <v>0.1</v>
      </c>
      <c r="AH27" s="14">
        <v>0.91709844559585396</v>
      </c>
      <c r="AI27" s="14">
        <v>0.72727272727272696</v>
      </c>
      <c r="AJ27" s="14">
        <v>0.57142857142857095</v>
      </c>
      <c r="AK27" s="14">
        <v>0.86734693877550995</v>
      </c>
      <c r="AL27" s="10">
        <v>-1.55573660821322E-2</v>
      </c>
      <c r="AM27" s="14">
        <v>-7.6698832763671801E-2</v>
      </c>
    </row>
    <row r="28" spans="1:39" x14ac:dyDescent="0.3">
      <c r="A28" s="4" t="s">
        <v>16</v>
      </c>
      <c r="B28" s="17">
        <v>0.76777249574661199</v>
      </c>
      <c r="C28" s="14">
        <v>0.25</v>
      </c>
      <c r="D28" s="14">
        <v>0.11111111111111099</v>
      </c>
      <c r="E28" s="14">
        <v>0.81958762886597902</v>
      </c>
      <c r="F28" s="14">
        <v>0.66666666666666596</v>
      </c>
      <c r="G28" s="14">
        <v>0.57142857142857095</v>
      </c>
      <c r="H28" s="14">
        <v>0.81976744186046502</v>
      </c>
      <c r="I28" s="11">
        <v>-0.15708561494031001</v>
      </c>
      <c r="J28" s="14">
        <v>-0.108793291864395</v>
      </c>
      <c r="K28" s="17">
        <v>0.78403753042221003</v>
      </c>
      <c r="L28" s="14">
        <v>0.2</v>
      </c>
      <c r="M28" s="14">
        <v>0</v>
      </c>
      <c r="N28" s="14">
        <v>0.85492227979274604</v>
      </c>
      <c r="O28" s="14">
        <v>0.38888888888888801</v>
      </c>
      <c r="P28" s="14">
        <v>0.66666666666666596</v>
      </c>
      <c r="Q28" s="14">
        <v>0.81868131868131799</v>
      </c>
      <c r="R28" s="10">
        <v>-0.14347292644918</v>
      </c>
      <c r="S28" s="14">
        <v>-0.41562491036300597</v>
      </c>
      <c r="U28" s="4" t="s">
        <v>16</v>
      </c>
      <c r="V28" s="17">
        <v>0.80568718910217196</v>
      </c>
      <c r="W28" s="14">
        <v>0.125</v>
      </c>
      <c r="X28" s="14">
        <v>0.22222222222222199</v>
      </c>
      <c r="Y28" s="14">
        <v>0.86082474226804095</v>
      </c>
      <c r="Z28" s="14">
        <v>0.6</v>
      </c>
      <c r="AA28" s="14">
        <v>0.4375</v>
      </c>
      <c r="AB28" s="14">
        <v>0.82681564245810002</v>
      </c>
      <c r="AC28" s="10">
        <v>-6.4310242284584193E-2</v>
      </c>
      <c r="AD28" s="14">
        <v>-0.108793291864395</v>
      </c>
      <c r="AE28" s="17">
        <v>0.73239433765411299</v>
      </c>
      <c r="AF28" s="14">
        <v>0.2</v>
      </c>
      <c r="AG28" s="14">
        <v>0.1</v>
      </c>
      <c r="AH28" s="14">
        <v>0.79274611398963701</v>
      </c>
      <c r="AI28" s="14">
        <v>0.3</v>
      </c>
      <c r="AJ28" s="14">
        <v>0.61538461538461497</v>
      </c>
      <c r="AK28" s="14">
        <v>0.84023668639053195</v>
      </c>
      <c r="AL28" s="10">
        <v>-0.38101244278860102</v>
      </c>
      <c r="AM28" s="14">
        <v>-0.41562491036300597</v>
      </c>
    </row>
    <row r="29" spans="1:39" x14ac:dyDescent="0.3">
      <c r="A29" s="4" t="s">
        <v>17</v>
      </c>
      <c r="B29" s="17">
        <v>0.766055047512054</v>
      </c>
      <c r="C29" s="14">
        <v>9.0909090909090898E-2</v>
      </c>
      <c r="D29" s="14">
        <v>0.16666666666666599</v>
      </c>
      <c r="E29" s="14">
        <v>0.82089552238805896</v>
      </c>
      <c r="F29" s="14">
        <v>0.6</v>
      </c>
      <c r="G29" s="14">
        <v>0.53571428571428503</v>
      </c>
      <c r="H29" s="14">
        <v>0.86033519553072602</v>
      </c>
      <c r="I29" s="11">
        <v>3.58593659727095E-2</v>
      </c>
      <c r="J29" s="14">
        <v>0.35772906737556398</v>
      </c>
      <c r="K29" s="17">
        <v>0.80365294218063299</v>
      </c>
      <c r="L29" s="14">
        <v>0.2</v>
      </c>
      <c r="M29" s="14">
        <v>0.16666666666666599</v>
      </c>
      <c r="N29" s="14">
        <v>0.87309644670050701</v>
      </c>
      <c r="O29" s="14">
        <v>0.57142857142857095</v>
      </c>
      <c r="P29" s="14">
        <v>0.54545454545454497</v>
      </c>
      <c r="Q29" s="14">
        <v>0.82539682539682502</v>
      </c>
      <c r="R29" s="10">
        <v>-5.5453234375381501E-2</v>
      </c>
      <c r="S29" s="14">
        <v>-0.14131417085266099</v>
      </c>
      <c r="U29" s="4" t="s">
        <v>17</v>
      </c>
      <c r="V29" s="17">
        <v>0.81192660331725997</v>
      </c>
      <c r="W29" s="14">
        <v>0.18181818181818099</v>
      </c>
      <c r="X29" s="14">
        <v>0.16666666666666599</v>
      </c>
      <c r="Y29" s="14">
        <v>0.86567164179104406</v>
      </c>
      <c r="Z29" s="14">
        <v>0.36842105263157898</v>
      </c>
      <c r="AA29" s="14">
        <v>0.6</v>
      </c>
      <c r="AB29" s="14">
        <v>0.86170212765957399</v>
      </c>
      <c r="AC29" s="10">
        <v>0.35890014803256898</v>
      </c>
      <c r="AD29" s="14">
        <v>0.35772906737556398</v>
      </c>
      <c r="AE29" s="17">
        <v>0.78082191944122303</v>
      </c>
      <c r="AF29" s="14">
        <v>0</v>
      </c>
      <c r="AG29" s="14">
        <v>0</v>
      </c>
      <c r="AH29" s="14">
        <v>0.86802030456852697</v>
      </c>
      <c r="AI29" s="14">
        <v>0.58823529411764697</v>
      </c>
      <c r="AJ29" s="14">
        <v>0.625</v>
      </c>
      <c r="AK29" s="14">
        <v>0.81347150259067302</v>
      </c>
      <c r="AL29" s="10">
        <v>-0.123016339610291</v>
      </c>
      <c r="AM29" s="14">
        <v>-0.14131417085266099</v>
      </c>
    </row>
    <row r="30" spans="1:39" x14ac:dyDescent="0.3">
      <c r="A30" s="4" t="s">
        <v>22</v>
      </c>
      <c r="B30" s="17">
        <v>0.78440368175506503</v>
      </c>
      <c r="C30" s="14">
        <v>0.125</v>
      </c>
      <c r="D30" s="14">
        <v>0.125</v>
      </c>
      <c r="E30" s="14">
        <v>0.83663366336633604</v>
      </c>
      <c r="F30" s="14">
        <v>0.39130434782608597</v>
      </c>
      <c r="G30" s="14">
        <v>0.57142857142857095</v>
      </c>
      <c r="H30" s="14">
        <v>0.85555555555555496</v>
      </c>
      <c r="I30" s="10">
        <v>-0.19739039320837301</v>
      </c>
      <c r="J30" s="14">
        <v>-0.23520909336075699</v>
      </c>
      <c r="K30" s="17">
        <v>0.78995436429977395</v>
      </c>
      <c r="L30" s="14">
        <v>9.0909090909090898E-2</v>
      </c>
      <c r="M30" s="14">
        <v>0.18181818181818099</v>
      </c>
      <c r="N30" s="14">
        <v>0.86294416243654803</v>
      </c>
      <c r="O30" s="14">
        <v>0.4375</v>
      </c>
      <c r="P30" s="14">
        <v>0.71428571428571397</v>
      </c>
      <c r="Q30" s="14">
        <v>0.840425531914893</v>
      </c>
      <c r="R30" s="10">
        <v>0.54087597626650397</v>
      </c>
      <c r="S30" s="14">
        <v>-0.239852079426491</v>
      </c>
      <c r="U30" s="4" t="s">
        <v>22</v>
      </c>
      <c r="V30" s="17">
        <v>0.79357796907424905</v>
      </c>
      <c r="W30" s="14">
        <v>0</v>
      </c>
      <c r="X30" s="14">
        <v>0.125</v>
      </c>
      <c r="Y30" s="14">
        <v>0.85148514851485102</v>
      </c>
      <c r="Z30" s="14">
        <v>0.46666666666666601</v>
      </c>
      <c r="AA30" s="14">
        <v>0.4375</v>
      </c>
      <c r="AB30" s="14">
        <v>0.85483870967741904</v>
      </c>
      <c r="AC30" s="10">
        <v>-0.18747737079851701</v>
      </c>
      <c r="AD30" s="14">
        <v>-0.23520909336075699</v>
      </c>
      <c r="AE30" s="17">
        <v>0.77625572681427002</v>
      </c>
      <c r="AF30" s="14">
        <v>0.18181818181818099</v>
      </c>
      <c r="AG30" s="14">
        <v>0</v>
      </c>
      <c r="AH30" s="14">
        <v>0.85279187817258795</v>
      </c>
      <c r="AI30" s="14">
        <v>0.72222222222222199</v>
      </c>
      <c r="AJ30" s="14">
        <v>0.57142857142857095</v>
      </c>
      <c r="AK30" s="14">
        <v>0.83870967741935398</v>
      </c>
      <c r="AL30" s="10">
        <v>0.39965314994478102</v>
      </c>
      <c r="AM30" s="14">
        <v>-0.239852079426491</v>
      </c>
    </row>
    <row r="31" spans="1:39" x14ac:dyDescent="0.3">
      <c r="A31" s="4" t="s">
        <v>24</v>
      </c>
      <c r="B31" s="17">
        <f>AVERAGE(B26:B30)</f>
        <v>0.75538935661315865</v>
      </c>
      <c r="C31" s="17">
        <f t="shared" ref="C31:S31" si="6">AVERAGE(C26:C30)</f>
        <v>0.16262626262626259</v>
      </c>
      <c r="D31" s="17">
        <f t="shared" si="6"/>
        <v>0.16944444444444418</v>
      </c>
      <c r="E31" s="17">
        <f t="shared" si="6"/>
        <v>0.80566714401860207</v>
      </c>
      <c r="F31" s="17">
        <f t="shared" si="6"/>
        <v>0.4985507246376808</v>
      </c>
      <c r="G31" s="17">
        <f t="shared" si="6"/>
        <v>0.49285714285714233</v>
      </c>
      <c r="H31" s="17">
        <f t="shared" si="6"/>
        <v>0.835051068356362</v>
      </c>
      <c r="I31" s="15">
        <f t="shared" si="6"/>
        <v>-7.5860620340945956E-2</v>
      </c>
      <c r="J31" s="17">
        <f t="shared" si="6"/>
        <v>-2.2961367308578468E-2</v>
      </c>
      <c r="K31" s="17">
        <f t="shared" si="6"/>
        <v>0.78622664213180493</v>
      </c>
      <c r="L31" s="17">
        <f t="shared" si="6"/>
        <v>0.14818181818181819</v>
      </c>
      <c r="M31" s="17">
        <f t="shared" si="6"/>
        <v>0.13414141414141378</v>
      </c>
      <c r="N31" s="17">
        <f t="shared" si="6"/>
        <v>0.85472892572127157</v>
      </c>
      <c r="O31" s="17">
        <f t="shared" si="6"/>
        <v>0.45882770611031437</v>
      </c>
      <c r="P31" s="17">
        <f t="shared" si="6"/>
        <v>0.63073593073593026</v>
      </c>
      <c r="Q31" s="17">
        <f t="shared" si="6"/>
        <v>0.84119620385161764</v>
      </c>
      <c r="R31" s="13">
        <f t="shared" si="6"/>
        <v>-6.5183291250026972E-3</v>
      </c>
      <c r="S31" s="17">
        <f t="shared" si="6"/>
        <v>-0.272694363477895</v>
      </c>
      <c r="U31" s="4" t="s">
        <v>24</v>
      </c>
      <c r="V31" s="17">
        <f>AVERAGE(V26:V30)</f>
        <v>0.81067872047424261</v>
      </c>
      <c r="W31" s="17">
        <f t="shared" ref="W31:AM31" si="7">AVERAGE(W26:W30)</f>
        <v>8.3585858585858402E-2</v>
      </c>
      <c r="X31" s="17">
        <f t="shared" si="7"/>
        <v>0.16944444444444418</v>
      </c>
      <c r="Y31" s="17">
        <f t="shared" si="7"/>
        <v>0.86871073437548374</v>
      </c>
      <c r="Z31" s="17">
        <f t="shared" si="7"/>
        <v>0.53701754385964884</v>
      </c>
      <c r="AA31" s="17">
        <f t="shared" si="7"/>
        <v>0.44772727272727258</v>
      </c>
      <c r="AB31" s="17">
        <f t="shared" si="7"/>
        <v>0.8366691255846288</v>
      </c>
      <c r="AC31" s="13">
        <f t="shared" si="7"/>
        <v>3.7620045878324217E-2</v>
      </c>
      <c r="AD31" s="17">
        <f t="shared" si="7"/>
        <v>-2.2961367308578468E-2</v>
      </c>
      <c r="AE31" s="17">
        <f t="shared" si="7"/>
        <v>0.78068510293960547</v>
      </c>
      <c r="AF31" s="17">
        <f t="shared" si="7"/>
        <v>9.3030303030302866E-2</v>
      </c>
      <c r="AG31" s="17">
        <f t="shared" si="7"/>
        <v>0.04</v>
      </c>
      <c r="AH31" s="17">
        <f t="shared" si="7"/>
        <v>0.85582831816229077</v>
      </c>
      <c r="AI31" s="17">
        <f t="shared" si="7"/>
        <v>0.58754604872251914</v>
      </c>
      <c r="AJ31" s="17">
        <f t="shared" si="7"/>
        <v>0.58573926073926041</v>
      </c>
      <c r="AK31" s="17">
        <f t="shared" si="7"/>
        <v>0.84135186813903873</v>
      </c>
      <c r="AL31" s="13">
        <f t="shared" si="7"/>
        <v>-6.2241493331104861E-2</v>
      </c>
      <c r="AM31" s="17">
        <f t="shared" si="7"/>
        <v>-0.272694363477895</v>
      </c>
    </row>
    <row r="32" spans="1:3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2" t="s">
        <v>18</v>
      </c>
      <c r="U33" s="12" t="s">
        <v>18</v>
      </c>
    </row>
    <row r="34" spans="1:39" x14ac:dyDescent="0.3">
      <c r="A34" s="2" t="s">
        <v>40</v>
      </c>
      <c r="B34" s="24" t="s">
        <v>11</v>
      </c>
      <c r="C34" s="24"/>
      <c r="D34" s="24"/>
      <c r="E34" s="24"/>
      <c r="F34" s="24"/>
      <c r="G34" s="24"/>
      <c r="H34" s="24"/>
      <c r="I34" s="24"/>
      <c r="J34" s="24"/>
      <c r="K34" s="25" t="s">
        <v>14</v>
      </c>
      <c r="L34" s="25"/>
      <c r="M34" s="25"/>
      <c r="N34" s="25"/>
      <c r="O34" s="25"/>
      <c r="P34" s="25"/>
      <c r="Q34" s="25"/>
      <c r="R34" s="25"/>
      <c r="S34" s="25"/>
      <c r="U34" s="2" t="s">
        <v>38</v>
      </c>
      <c r="V34" s="24" t="s">
        <v>11</v>
      </c>
      <c r="W34" s="24"/>
      <c r="X34" s="24"/>
      <c r="Y34" s="24"/>
      <c r="Z34" s="24"/>
      <c r="AA34" s="24"/>
      <c r="AB34" s="24"/>
      <c r="AC34" s="24"/>
      <c r="AD34" s="24"/>
      <c r="AE34" s="25" t="s">
        <v>14</v>
      </c>
      <c r="AF34" s="25"/>
      <c r="AG34" s="25"/>
      <c r="AH34" s="25"/>
      <c r="AI34" s="25"/>
      <c r="AJ34" s="25"/>
      <c r="AK34" s="25"/>
      <c r="AL34" s="25"/>
      <c r="AM34" s="25"/>
    </row>
    <row r="35" spans="1:39" x14ac:dyDescent="0.3">
      <c r="A35" s="3"/>
      <c r="B35" s="8" t="s">
        <v>4</v>
      </c>
      <c r="C35" s="8" t="s">
        <v>5</v>
      </c>
      <c r="D35" s="8" t="s">
        <v>6</v>
      </c>
      <c r="E35" s="8" t="s">
        <v>7</v>
      </c>
      <c r="F35" s="8" t="s">
        <v>8</v>
      </c>
      <c r="G35" s="8" t="s">
        <v>9</v>
      </c>
      <c r="H35" s="8" t="s">
        <v>10</v>
      </c>
      <c r="I35" s="7" t="s">
        <v>12</v>
      </c>
      <c r="J35" s="7" t="s">
        <v>13</v>
      </c>
      <c r="K35" s="7" t="s">
        <v>4</v>
      </c>
      <c r="L35" s="7" t="s">
        <v>5</v>
      </c>
      <c r="M35" s="7" t="s">
        <v>6</v>
      </c>
      <c r="N35" s="7" t="s">
        <v>7</v>
      </c>
      <c r="O35" s="7" t="s">
        <v>8</v>
      </c>
      <c r="P35" s="7" t="s">
        <v>9</v>
      </c>
      <c r="Q35" s="7" t="s">
        <v>10</v>
      </c>
      <c r="R35" s="7" t="s">
        <v>12</v>
      </c>
      <c r="S35" s="7" t="s">
        <v>13</v>
      </c>
      <c r="U35" s="3"/>
      <c r="V35" s="8" t="s">
        <v>4</v>
      </c>
      <c r="W35" s="8" t="s">
        <v>5</v>
      </c>
      <c r="X35" s="8" t="s">
        <v>6</v>
      </c>
      <c r="Y35" s="8" t="s">
        <v>7</v>
      </c>
      <c r="Z35" s="8" t="s">
        <v>8</v>
      </c>
      <c r="AA35" s="8" t="s">
        <v>9</v>
      </c>
      <c r="AB35" s="8" t="s">
        <v>10</v>
      </c>
      <c r="AC35" s="7" t="s">
        <v>12</v>
      </c>
      <c r="AD35" s="7" t="s">
        <v>13</v>
      </c>
      <c r="AE35" s="7" t="s">
        <v>4</v>
      </c>
      <c r="AF35" s="7" t="s">
        <v>5</v>
      </c>
      <c r="AG35" s="7" t="s">
        <v>6</v>
      </c>
      <c r="AH35" s="7" t="s">
        <v>7</v>
      </c>
      <c r="AI35" s="7" t="s">
        <v>8</v>
      </c>
      <c r="AJ35" s="7" t="s">
        <v>9</v>
      </c>
      <c r="AK35" s="7" t="s">
        <v>10</v>
      </c>
      <c r="AL35" s="7" t="s">
        <v>12</v>
      </c>
      <c r="AM35" s="7" t="s">
        <v>13</v>
      </c>
    </row>
    <row r="36" spans="1:39" x14ac:dyDescent="0.3">
      <c r="A36" s="4" t="s">
        <v>19</v>
      </c>
      <c r="B36" s="17">
        <v>0.62801933288574197</v>
      </c>
      <c r="C36" s="14">
        <v>0.27272727272727199</v>
      </c>
      <c r="D36" s="14">
        <v>0.54545454545454497</v>
      </c>
      <c r="E36" s="14">
        <v>0.65405405405405403</v>
      </c>
      <c r="F36" s="14">
        <v>0.58333333333333304</v>
      </c>
      <c r="G36" s="14">
        <v>0.52083333333333304</v>
      </c>
      <c r="H36" s="14">
        <v>0.85074626865671599</v>
      </c>
      <c r="I36" s="11">
        <v>0.42256964414062398</v>
      </c>
      <c r="J36" s="14">
        <v>0.53583682665100096</v>
      </c>
      <c r="K36" s="17">
        <v>0.65384614467620805</v>
      </c>
      <c r="L36" s="14">
        <v>0</v>
      </c>
      <c r="M36" s="14">
        <v>0.4</v>
      </c>
      <c r="N36" s="14">
        <v>0.69841269841269804</v>
      </c>
      <c r="O36" s="14">
        <v>0.75</v>
      </c>
      <c r="P36" s="14">
        <v>0.530612244897959</v>
      </c>
      <c r="Q36" s="14">
        <v>0.85616438356164304</v>
      </c>
      <c r="R36" s="11">
        <v>0.40896331921996998</v>
      </c>
      <c r="S36" s="14">
        <v>0.66412597499999904</v>
      </c>
      <c r="U36" s="4" t="s">
        <v>19</v>
      </c>
      <c r="V36" s="17">
        <v>0.79710143804550104</v>
      </c>
      <c r="W36" s="14">
        <v>0.27272727272727199</v>
      </c>
      <c r="X36" s="14">
        <v>0</v>
      </c>
      <c r="Y36" s="14">
        <v>0.87567567567567495</v>
      </c>
      <c r="Z36" s="14">
        <v>0.5625</v>
      </c>
      <c r="AA36" s="14">
        <v>0.2</v>
      </c>
      <c r="AB36" s="14">
        <v>0.85555555555555496</v>
      </c>
      <c r="AC36" s="11">
        <v>0.35457728360595597</v>
      </c>
      <c r="AD36" s="14">
        <v>0.53583682665100096</v>
      </c>
      <c r="AE36" s="17">
        <v>0.80769228935241699</v>
      </c>
      <c r="AF36" s="14">
        <v>0.11111111111111099</v>
      </c>
      <c r="AG36" s="14">
        <v>0.1</v>
      </c>
      <c r="AH36" s="14">
        <v>0.87830687830687804</v>
      </c>
      <c r="AI36" s="14">
        <v>0.66666666666666596</v>
      </c>
      <c r="AJ36" s="14">
        <v>0.47058823529411697</v>
      </c>
      <c r="AK36" s="14">
        <v>0.86187845303867405</v>
      </c>
      <c r="AL36" s="11">
        <v>0.26633857715759202</v>
      </c>
      <c r="AM36" s="14">
        <v>0.66412597499999904</v>
      </c>
    </row>
    <row r="37" spans="1:39" x14ac:dyDescent="0.3">
      <c r="A37" s="4" t="s">
        <v>20</v>
      </c>
      <c r="B37" s="17">
        <v>0.23188406229019101</v>
      </c>
      <c r="C37" s="14">
        <v>0.72727272727272696</v>
      </c>
      <c r="D37" s="14">
        <v>0.6</v>
      </c>
      <c r="E37" s="14">
        <v>0.18279569892473099</v>
      </c>
      <c r="F37" s="14">
        <v>0.52380952380952295</v>
      </c>
      <c r="G37" s="14">
        <v>0.60655737704918</v>
      </c>
      <c r="H37" s="14">
        <v>0.8</v>
      </c>
      <c r="I37" s="11">
        <v>0.216783453426073</v>
      </c>
      <c r="J37" s="14">
        <v>0.24380335833320599</v>
      </c>
      <c r="K37" s="17">
        <v>0.26442307233810403</v>
      </c>
      <c r="L37" s="14">
        <v>1</v>
      </c>
      <c r="M37" s="14">
        <v>0.25</v>
      </c>
      <c r="N37" s="14">
        <v>0.238341968911917</v>
      </c>
      <c r="O37" s="14">
        <v>0.48695652173913001</v>
      </c>
      <c r="P37" s="14">
        <v>0.56521739130434701</v>
      </c>
      <c r="Q37" s="14">
        <v>0.89130434782608703</v>
      </c>
      <c r="R37" s="11">
        <v>0.31769029999646903</v>
      </c>
      <c r="S37" s="14">
        <v>0.64874073513908304</v>
      </c>
      <c r="U37" s="4" t="s">
        <v>20</v>
      </c>
      <c r="V37" s="17">
        <v>0.34782609343528698</v>
      </c>
      <c r="W37" s="14">
        <v>0.45454545454545398</v>
      </c>
      <c r="X37" s="14">
        <v>0.5</v>
      </c>
      <c r="Y37" s="14">
        <v>0.33333333333333298</v>
      </c>
      <c r="Z37" s="14">
        <v>0.56521739130434701</v>
      </c>
      <c r="AA37" s="14">
        <v>0.5</v>
      </c>
      <c r="AB37" s="14">
        <v>0.77464788732394296</v>
      </c>
      <c r="AC37" s="10">
        <v>0.36250246615152099</v>
      </c>
      <c r="AD37" s="14">
        <v>0.24380335833320599</v>
      </c>
      <c r="AE37" s="17">
        <v>0.38942307233810403</v>
      </c>
      <c r="AF37" s="14">
        <v>0.85714285714285698</v>
      </c>
      <c r="AG37" s="14">
        <v>0.375</v>
      </c>
      <c r="AH37" s="14">
        <v>0.37305699481865201</v>
      </c>
      <c r="AI37" s="14">
        <v>0.5</v>
      </c>
      <c r="AJ37" s="14">
        <v>0.469696969696969</v>
      </c>
      <c r="AK37" s="14">
        <v>0.89333333333333298</v>
      </c>
      <c r="AL37" s="11">
        <v>0.123923965839003</v>
      </c>
      <c r="AM37" s="14">
        <v>0.64874073513908304</v>
      </c>
    </row>
    <row r="38" spans="1:39" x14ac:dyDescent="0.3">
      <c r="A38" s="4" t="s">
        <v>21</v>
      </c>
      <c r="B38" s="21">
        <v>0.798165142536163</v>
      </c>
      <c r="C38" s="14">
        <v>0</v>
      </c>
      <c r="D38" s="14">
        <v>0.375</v>
      </c>
      <c r="E38" s="14">
        <v>0.84653465346534595</v>
      </c>
      <c r="F38" s="14">
        <v>0.46153846153846101</v>
      </c>
      <c r="G38" s="14">
        <v>0.52380952380952295</v>
      </c>
      <c r="H38" s="14">
        <v>0.85792349726775896</v>
      </c>
      <c r="I38" s="11">
        <v>0.100849240960502</v>
      </c>
      <c r="J38" s="14">
        <v>0.237578138288879</v>
      </c>
      <c r="K38" s="17">
        <v>0.83105021715164096</v>
      </c>
      <c r="L38" s="14">
        <v>0.14285714285714199</v>
      </c>
      <c r="M38" s="14">
        <v>9.0909090909090898E-2</v>
      </c>
      <c r="N38" s="14">
        <v>0.89552238805970097</v>
      </c>
      <c r="O38" s="14">
        <v>0.75</v>
      </c>
      <c r="P38" s="14">
        <v>0.53333333333333299</v>
      </c>
      <c r="Q38" s="14">
        <v>0.84615384615384603</v>
      </c>
      <c r="R38" s="11">
        <v>0.147238330854225</v>
      </c>
      <c r="S38" s="14">
        <v>0.25654903316841099</v>
      </c>
      <c r="U38" s="4" t="s">
        <v>21</v>
      </c>
      <c r="V38" s="21">
        <v>0.81651377677917403</v>
      </c>
      <c r="W38" s="14">
        <v>0</v>
      </c>
      <c r="X38" s="14">
        <v>0.125</v>
      </c>
      <c r="Y38" s="14">
        <v>0.87623762376237602</v>
      </c>
      <c r="Z38" s="14">
        <v>0.4</v>
      </c>
      <c r="AA38" s="14">
        <v>0.40909090909090901</v>
      </c>
      <c r="AB38" s="14">
        <v>0.85789473684210504</v>
      </c>
      <c r="AC38" s="11">
        <v>9.4257800784111001E-2</v>
      </c>
      <c r="AD38" s="14">
        <v>0.237578138288879</v>
      </c>
      <c r="AE38" s="17">
        <v>0.83105021715164096</v>
      </c>
      <c r="AF38" s="14">
        <v>0</v>
      </c>
      <c r="AG38" s="14">
        <v>9.0909090909090898E-2</v>
      </c>
      <c r="AH38" s="14">
        <v>0.90049751243780995</v>
      </c>
      <c r="AI38" s="14">
        <v>0.61538461538461497</v>
      </c>
      <c r="AJ38" s="14">
        <v>0.625</v>
      </c>
      <c r="AK38" s="14">
        <v>0.84771573604060901</v>
      </c>
      <c r="AL38" s="10">
        <v>0.288610214461898</v>
      </c>
      <c r="AM38" s="14">
        <v>0.25654903316841099</v>
      </c>
    </row>
    <row r="39" spans="1:39" x14ac:dyDescent="0.3">
      <c r="A39" s="4" t="s">
        <v>23</v>
      </c>
      <c r="B39" s="17">
        <v>0.77522933483123702</v>
      </c>
      <c r="C39" s="14">
        <v>0.1</v>
      </c>
      <c r="D39" s="14">
        <v>0.1</v>
      </c>
      <c r="E39" s="14">
        <v>0.84343434343434298</v>
      </c>
      <c r="F39" s="14">
        <v>0.41176470588235298</v>
      </c>
      <c r="G39" s="14">
        <v>0.61111111111111105</v>
      </c>
      <c r="H39" s="14">
        <v>0.83516483516483497</v>
      </c>
      <c r="I39" s="11">
        <v>-0.22190806733546301</v>
      </c>
      <c r="J39" s="14">
        <v>1.18199068010329E-2</v>
      </c>
      <c r="K39" s="17">
        <v>0.80365294218063299</v>
      </c>
      <c r="L39" s="14">
        <v>0.2</v>
      </c>
      <c r="M39" s="14">
        <v>0.2</v>
      </c>
      <c r="N39" s="14">
        <v>0.86432160804020097</v>
      </c>
      <c r="O39" s="14">
        <v>0.625</v>
      </c>
      <c r="P39" s="14">
        <v>0.6</v>
      </c>
      <c r="Q39" s="14">
        <v>0.82352941176470595</v>
      </c>
      <c r="R39" s="10">
        <v>-0.12902166790184999</v>
      </c>
      <c r="S39" s="14">
        <v>-0.26142998923697403</v>
      </c>
      <c r="U39" s="4" t="s">
        <v>23</v>
      </c>
      <c r="V39" s="17">
        <v>0.75229358673095703</v>
      </c>
      <c r="W39" s="14">
        <v>0.1</v>
      </c>
      <c r="X39" s="14">
        <v>0.1</v>
      </c>
      <c r="Y39" s="14">
        <v>0.81818181818181801</v>
      </c>
      <c r="Z39" s="14">
        <v>0.45161290322580599</v>
      </c>
      <c r="AA39" s="14">
        <v>0.55555555555555503</v>
      </c>
      <c r="AB39" s="14">
        <v>0.83615819209039499</v>
      </c>
      <c r="AC39" s="10">
        <v>8.3852964144133499E-2</v>
      </c>
      <c r="AD39" s="14">
        <v>1.18199068010329E-2</v>
      </c>
      <c r="AE39" s="17">
        <v>0.77168947458267201</v>
      </c>
      <c r="AF39" s="14">
        <v>0.5</v>
      </c>
      <c r="AG39" s="14">
        <v>0.1</v>
      </c>
      <c r="AH39" s="14">
        <v>0.819095477386934</v>
      </c>
      <c r="AI39" s="14">
        <v>0.63888888888888795</v>
      </c>
      <c r="AJ39" s="14">
        <v>0.5</v>
      </c>
      <c r="AK39" s="14">
        <v>0.83522727272727204</v>
      </c>
      <c r="AL39" s="10">
        <v>8.3621126283156596E-3</v>
      </c>
      <c r="AM39" s="14">
        <v>-0.26142998923697403</v>
      </c>
    </row>
    <row r="40" spans="1:39" x14ac:dyDescent="0.3">
      <c r="A40" s="4" t="s">
        <v>25</v>
      </c>
      <c r="B40" s="17">
        <f>AVERAGE(B36:B39)</f>
        <v>0.60832446813583319</v>
      </c>
      <c r="C40" s="17">
        <f t="shared" ref="C40:S40" si="8">AVERAGE(C36:C39)</f>
        <v>0.27499999999999974</v>
      </c>
      <c r="D40" s="17">
        <f t="shared" si="8"/>
        <v>0.40511363636363629</v>
      </c>
      <c r="E40" s="17">
        <f t="shared" si="8"/>
        <v>0.6317046874696185</v>
      </c>
      <c r="F40" s="17">
        <f t="shared" si="8"/>
        <v>0.49511150614091748</v>
      </c>
      <c r="G40" s="17">
        <f t="shared" si="8"/>
        <v>0.56557783632578673</v>
      </c>
      <c r="H40" s="17">
        <f t="shared" si="8"/>
        <v>0.83595865027232752</v>
      </c>
      <c r="I40" s="15">
        <f t="shared" si="8"/>
        <v>0.129573567797934</v>
      </c>
      <c r="J40" s="17">
        <f t="shared" si="8"/>
        <v>0.25725955751852975</v>
      </c>
      <c r="K40" s="17">
        <f t="shared" si="8"/>
        <v>0.63824309408664648</v>
      </c>
      <c r="L40" s="17">
        <f t="shared" si="8"/>
        <v>0.33571428571428547</v>
      </c>
      <c r="M40" s="17">
        <f t="shared" si="8"/>
        <v>0.23522727272727273</v>
      </c>
      <c r="N40" s="17">
        <f t="shared" si="8"/>
        <v>0.67414966585612923</v>
      </c>
      <c r="O40" s="17">
        <f t="shared" si="8"/>
        <v>0.65298913043478257</v>
      </c>
      <c r="P40" s="17">
        <f t="shared" si="8"/>
        <v>0.55729074238390974</v>
      </c>
      <c r="Q40" s="17">
        <f t="shared" si="8"/>
        <v>0.85428799732657057</v>
      </c>
      <c r="R40" s="15">
        <f t="shared" si="8"/>
        <v>0.1862175705422035</v>
      </c>
      <c r="S40" s="17">
        <f t="shared" si="8"/>
        <v>0.32699643851762977</v>
      </c>
      <c r="U40" s="4" t="s">
        <v>25</v>
      </c>
      <c r="V40" s="17">
        <f>AVERAGE(V36:V39)</f>
        <v>0.67843372374772981</v>
      </c>
      <c r="W40" s="17">
        <f t="shared" ref="W40:AM40" si="9">AVERAGE(W36:W39)</f>
        <v>0.20681818181818148</v>
      </c>
      <c r="X40" s="17">
        <f t="shared" si="9"/>
        <v>0.18124999999999999</v>
      </c>
      <c r="Y40" s="17">
        <f t="shared" si="9"/>
        <v>0.72585711273830045</v>
      </c>
      <c r="Z40" s="17">
        <f t="shared" si="9"/>
        <v>0.4948325736325383</v>
      </c>
      <c r="AA40" s="17">
        <f t="shared" si="9"/>
        <v>0.41616161616161595</v>
      </c>
      <c r="AB40" s="17">
        <f t="shared" si="9"/>
        <v>0.83106409295299943</v>
      </c>
      <c r="AC40" s="15">
        <f t="shared" si="9"/>
        <v>0.22379762867143038</v>
      </c>
      <c r="AD40" s="17">
        <f t="shared" si="9"/>
        <v>0.25725955751852975</v>
      </c>
      <c r="AE40" s="17">
        <f t="shared" si="9"/>
        <v>0.69996376335620858</v>
      </c>
      <c r="AF40" s="17">
        <f t="shared" si="9"/>
        <v>0.36706349206349198</v>
      </c>
      <c r="AG40" s="17">
        <f t="shared" si="9"/>
        <v>0.16647727272727272</v>
      </c>
      <c r="AH40" s="17">
        <f t="shared" si="9"/>
        <v>0.74273921573756851</v>
      </c>
      <c r="AI40" s="17">
        <f t="shared" si="9"/>
        <v>0.60523504273504225</v>
      </c>
      <c r="AJ40" s="17">
        <f t="shared" si="9"/>
        <v>0.51632130124777142</v>
      </c>
      <c r="AK40" s="17">
        <f t="shared" si="9"/>
        <v>0.85953869878497202</v>
      </c>
      <c r="AL40" s="15">
        <f t="shared" si="9"/>
        <v>0.17180871752170215</v>
      </c>
      <c r="AM40" s="17">
        <f t="shared" si="9"/>
        <v>0.32699643851762977</v>
      </c>
    </row>
    <row r="41" spans="1:39" x14ac:dyDescent="0.3">
      <c r="A41" s="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U41" s="3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x14ac:dyDescent="0.3">
      <c r="A42" s="16" t="s">
        <v>41</v>
      </c>
      <c r="B42" s="17">
        <f>AVERAGE(B26:B30,B36:B39)</f>
        <v>0.69002718395656959</v>
      </c>
      <c r="C42" s="17">
        <f t="shared" ref="C42:S42" si="10">AVERAGE(C26:C30,C36:C39)</f>
        <v>0.21257014590347911</v>
      </c>
      <c r="D42" s="17">
        <f t="shared" si="10"/>
        <v>0.27418630751964068</v>
      </c>
      <c r="E42" s="17">
        <f t="shared" si="10"/>
        <v>0.72835049666349816</v>
      </c>
      <c r="F42" s="17">
        <f t="shared" si="10"/>
        <v>0.49702218308356383</v>
      </c>
      <c r="G42" s="17">
        <f t="shared" si="10"/>
        <v>0.52517745106542868</v>
      </c>
      <c r="H42" s="17">
        <f t="shared" si="10"/>
        <v>0.83545443809679099</v>
      </c>
      <c r="I42" s="15">
        <f t="shared" si="10"/>
        <v>1.5443463276334023E-2</v>
      </c>
      <c r="J42" s="17">
        <f t="shared" si="10"/>
        <v>0.10158126594791406</v>
      </c>
      <c r="K42" s="17">
        <f t="shared" si="10"/>
        <v>0.72045617633395664</v>
      </c>
      <c r="L42" s="17">
        <f t="shared" si="10"/>
        <v>0.23152958152958142</v>
      </c>
      <c r="M42" s="17">
        <f t="shared" si="10"/>
        <v>0.17906846240179553</v>
      </c>
      <c r="N42" s="17">
        <f t="shared" si="10"/>
        <v>0.77447147689231943</v>
      </c>
      <c r="O42" s="17">
        <f t="shared" si="10"/>
        <v>0.5451216724767447</v>
      </c>
      <c r="P42" s="17">
        <f t="shared" si="10"/>
        <v>0.59809362480169892</v>
      </c>
      <c r="Q42" s="17">
        <f t="shared" si="10"/>
        <v>0.84701477872937436</v>
      </c>
      <c r="R42" s="13">
        <f t="shared" si="10"/>
        <v>7.9142070727088953E-2</v>
      </c>
      <c r="S42" s="17">
        <f t="shared" si="10"/>
        <v>-6.1651181465506482E-3</v>
      </c>
      <c r="U42" s="16" t="s">
        <v>39</v>
      </c>
      <c r="V42" s="17">
        <f>AVERAGE(V26,V26:V30,V36:V39)</f>
        <v>0.75928165614604892</v>
      </c>
      <c r="W42" s="17">
        <f t="shared" ref="W42:AM42" si="11">AVERAGE(W26,W26:W30,W36:W39)</f>
        <v>0.13563131313131288</v>
      </c>
      <c r="X42" s="17">
        <f t="shared" si="11"/>
        <v>0.19055555555555542</v>
      </c>
      <c r="Y42" s="17">
        <f t="shared" si="11"/>
        <v>0.81269821228306205</v>
      </c>
      <c r="Z42" s="17">
        <f t="shared" si="11"/>
        <v>0.5247751347161731</v>
      </c>
      <c r="AA42" s="17">
        <f t="shared" si="11"/>
        <v>0.43032828282828273</v>
      </c>
      <c r="AB42" s="17">
        <f t="shared" si="11"/>
        <v>0.82970756839456672</v>
      </c>
      <c r="AC42" s="13">
        <f t="shared" si="11"/>
        <v>0.10433306471123398</v>
      </c>
      <c r="AD42" s="17">
        <f t="shared" si="11"/>
        <v>8.4115111613736068E-2</v>
      </c>
      <c r="AE42" s="17">
        <f t="shared" si="11"/>
        <v>0.74846759438514687</v>
      </c>
      <c r="AF42" s="17">
        <f t="shared" si="11"/>
        <v>0.19334054834054823</v>
      </c>
      <c r="AG42" s="17">
        <f t="shared" si="11"/>
        <v>8.6590909090909093E-2</v>
      </c>
      <c r="AH42" s="17">
        <f t="shared" si="11"/>
        <v>0.80985833022465759</v>
      </c>
      <c r="AI42" s="17">
        <f t="shared" si="11"/>
        <v>0.59586704145527636</v>
      </c>
      <c r="AJ42" s="17">
        <f t="shared" si="11"/>
        <v>0.5539436054141933</v>
      </c>
      <c r="AK42" s="17">
        <f t="shared" si="11"/>
        <v>0.84919086713542069</v>
      </c>
      <c r="AL42" s="13">
        <f t="shared" si="11"/>
        <v>1.8475293531200337E-2</v>
      </c>
      <c r="AM42" s="17">
        <f t="shared" si="11"/>
        <v>-5.4546788730260046E-2</v>
      </c>
    </row>
    <row r="46" spans="1:39" x14ac:dyDescent="0.3">
      <c r="A46" s="1" t="s">
        <v>0</v>
      </c>
      <c r="U46" s="1" t="s">
        <v>0</v>
      </c>
    </row>
    <row r="47" spans="1:39" x14ac:dyDescent="0.3">
      <c r="A47" s="2" t="s">
        <v>42</v>
      </c>
      <c r="B47" s="24" t="s">
        <v>11</v>
      </c>
      <c r="C47" s="24"/>
      <c r="D47" s="24"/>
      <c r="E47" s="24"/>
      <c r="F47" s="24"/>
      <c r="G47" s="24"/>
      <c r="H47" s="24"/>
      <c r="I47" s="24"/>
      <c r="J47" s="24"/>
      <c r="K47" s="25" t="s">
        <v>14</v>
      </c>
      <c r="L47" s="25"/>
      <c r="M47" s="25"/>
      <c r="N47" s="25"/>
      <c r="O47" s="25"/>
      <c r="P47" s="25"/>
      <c r="Q47" s="25"/>
      <c r="R47" s="25"/>
      <c r="S47" s="25"/>
      <c r="U47" s="2" t="s">
        <v>43</v>
      </c>
      <c r="V47" s="24" t="s">
        <v>11</v>
      </c>
      <c r="W47" s="24"/>
      <c r="X47" s="24"/>
      <c r="Y47" s="24"/>
      <c r="Z47" s="24"/>
      <c r="AA47" s="24"/>
      <c r="AB47" s="24"/>
      <c r="AC47" s="24"/>
      <c r="AD47" s="24"/>
      <c r="AE47" s="25" t="s">
        <v>14</v>
      </c>
      <c r="AF47" s="25"/>
      <c r="AG47" s="25"/>
      <c r="AH47" s="25"/>
      <c r="AI47" s="25"/>
      <c r="AJ47" s="25"/>
      <c r="AK47" s="25"/>
      <c r="AL47" s="25"/>
      <c r="AM47" s="25"/>
    </row>
    <row r="48" spans="1:39" x14ac:dyDescent="0.3">
      <c r="A48" s="3"/>
      <c r="B48" s="8" t="s">
        <v>4</v>
      </c>
      <c r="C48" s="8" t="s">
        <v>5</v>
      </c>
      <c r="D48" s="8" t="s">
        <v>6</v>
      </c>
      <c r="E48" s="8" t="s">
        <v>7</v>
      </c>
      <c r="F48" s="8" t="s">
        <v>8</v>
      </c>
      <c r="G48" s="8" t="s">
        <v>9</v>
      </c>
      <c r="H48" s="8" t="s">
        <v>10</v>
      </c>
      <c r="I48" s="7" t="s">
        <v>12</v>
      </c>
      <c r="J48" s="7" t="s">
        <v>13</v>
      </c>
      <c r="K48" s="7" t="s">
        <v>4</v>
      </c>
      <c r="L48" s="7" t="s">
        <v>5</v>
      </c>
      <c r="M48" s="7" t="s">
        <v>6</v>
      </c>
      <c r="N48" s="7" t="s">
        <v>7</v>
      </c>
      <c r="O48" s="7" t="s">
        <v>8</v>
      </c>
      <c r="P48" s="7" t="s">
        <v>9</v>
      </c>
      <c r="Q48" s="7" t="s">
        <v>10</v>
      </c>
      <c r="R48" s="7" t="s">
        <v>12</v>
      </c>
      <c r="S48" s="7" t="s">
        <v>13</v>
      </c>
      <c r="U48" s="3"/>
      <c r="V48" s="8" t="s">
        <v>4</v>
      </c>
      <c r="W48" s="8" t="s">
        <v>5</v>
      </c>
      <c r="X48" s="8" t="s">
        <v>6</v>
      </c>
      <c r="Y48" s="8" t="s">
        <v>7</v>
      </c>
      <c r="Z48" s="8" t="s">
        <v>8</v>
      </c>
      <c r="AA48" s="8" t="s">
        <v>9</v>
      </c>
      <c r="AB48" s="8" t="s">
        <v>10</v>
      </c>
      <c r="AC48" s="7" t="s">
        <v>12</v>
      </c>
      <c r="AD48" s="7" t="s">
        <v>13</v>
      </c>
      <c r="AE48" s="7" t="s">
        <v>4</v>
      </c>
      <c r="AF48" s="7" t="s">
        <v>5</v>
      </c>
      <c r="AG48" s="7" t="s">
        <v>6</v>
      </c>
      <c r="AH48" s="7" t="s">
        <v>7</v>
      </c>
      <c r="AI48" s="7" t="s">
        <v>8</v>
      </c>
      <c r="AJ48" s="7" t="s">
        <v>9</v>
      </c>
      <c r="AK48" s="7" t="s">
        <v>10</v>
      </c>
      <c r="AL48" s="7" t="s">
        <v>12</v>
      </c>
      <c r="AM48" s="7" t="s">
        <v>13</v>
      </c>
    </row>
    <row r="49" spans="1:39" x14ac:dyDescent="0.3">
      <c r="A49" s="4" t="s">
        <v>2</v>
      </c>
      <c r="B49" s="20">
        <v>0.81651377677917403</v>
      </c>
      <c r="C49" s="14">
        <v>0.22222222222222199</v>
      </c>
      <c r="D49" s="14">
        <v>0.11111111111111099</v>
      </c>
      <c r="E49" s="14">
        <v>0.875</v>
      </c>
      <c r="F49" s="14">
        <v>0.29411764705882298</v>
      </c>
      <c r="G49" s="14">
        <v>0.45454545454545398</v>
      </c>
      <c r="H49" s="14">
        <v>0.79365079365079305</v>
      </c>
      <c r="I49" s="11">
        <v>-0.140146962329387</v>
      </c>
      <c r="J49" s="14">
        <v>-7.30802773938658E-2</v>
      </c>
      <c r="K49" s="17">
        <v>0.82790696620941095</v>
      </c>
      <c r="L49" s="14">
        <v>0.25</v>
      </c>
      <c r="M49" s="14">
        <v>0</v>
      </c>
      <c r="N49" s="14">
        <v>0.88888888888888795</v>
      </c>
      <c r="O49" s="14">
        <v>0.52631578947368396</v>
      </c>
      <c r="P49" s="14">
        <v>1</v>
      </c>
      <c r="Q49" s="14">
        <v>0.85263157894736796</v>
      </c>
      <c r="R49" s="10">
        <v>-4.9860571175349103E-2</v>
      </c>
      <c r="S49" s="14">
        <v>-0.48998182398364498</v>
      </c>
      <c r="U49" s="4" t="s">
        <v>2</v>
      </c>
      <c r="V49" s="20">
        <v>0.766055047512054</v>
      </c>
      <c r="W49" s="14">
        <v>0.33333333333333298</v>
      </c>
      <c r="X49" s="14">
        <v>0.11111111111111099</v>
      </c>
      <c r="Y49" s="14">
        <v>0.81499999999999995</v>
      </c>
      <c r="Z49" s="14">
        <v>0.42857142857142799</v>
      </c>
      <c r="AA49" s="14">
        <v>0.45</v>
      </c>
      <c r="AB49" s="14">
        <v>0.80681818181818099</v>
      </c>
      <c r="AC49" s="10">
        <v>-2.4088750733185001E-2</v>
      </c>
      <c r="AD49" s="14">
        <v>-7.30802773938658E-2</v>
      </c>
      <c r="AE49" s="17">
        <v>0.76744186878204301</v>
      </c>
      <c r="AF49" s="14">
        <v>0.25</v>
      </c>
      <c r="AG49" s="14">
        <v>0.11111111111111099</v>
      </c>
      <c r="AH49" s="14">
        <v>0.81818181818181801</v>
      </c>
      <c r="AI49" s="14">
        <v>0.5</v>
      </c>
      <c r="AJ49" s="14">
        <v>0.6</v>
      </c>
      <c r="AK49" s="14">
        <v>0.85142857142857098</v>
      </c>
      <c r="AL49" s="14">
        <v>-0.219972700482404</v>
      </c>
      <c r="AM49" s="14">
        <v>-0.48998182398364498</v>
      </c>
    </row>
    <row r="50" spans="1:39" x14ac:dyDescent="0.3">
      <c r="A50" s="4" t="s">
        <v>15</v>
      </c>
      <c r="B50" s="17">
        <v>0.67431193590164096</v>
      </c>
      <c r="C50" s="14">
        <v>0</v>
      </c>
      <c r="D50" s="14">
        <v>0.22222222222222199</v>
      </c>
      <c r="E50" s="14">
        <v>0.72139303482587003</v>
      </c>
      <c r="F50" s="14">
        <v>0.375</v>
      </c>
      <c r="G50" s="14">
        <v>0.47058823529411697</v>
      </c>
      <c r="H50" s="14">
        <v>0.84905660377358405</v>
      </c>
      <c r="I50" s="10">
        <v>-8.9561315981152804E-3</v>
      </c>
      <c r="J50" s="14">
        <v>-5.5453241299438502E-2</v>
      </c>
      <c r="K50" s="17">
        <v>0.73023253679275502</v>
      </c>
      <c r="L50" s="14">
        <v>0.25</v>
      </c>
      <c r="M50" s="14">
        <v>0.2</v>
      </c>
      <c r="N50" s="14">
        <v>0.78756476683937804</v>
      </c>
      <c r="O50" s="14">
        <v>0.55000000000000004</v>
      </c>
      <c r="P50" s="14">
        <v>0.61538461538461497</v>
      </c>
      <c r="Q50" s="14">
        <v>0.86309523809523803</v>
      </c>
      <c r="R50" s="11">
        <v>-0.129136358590138</v>
      </c>
      <c r="S50" s="14">
        <v>-7.6698832763671801E-2</v>
      </c>
      <c r="U50" s="4" t="s">
        <v>15</v>
      </c>
      <c r="V50" s="17">
        <v>0.70642203092574996</v>
      </c>
      <c r="W50" s="14">
        <v>0</v>
      </c>
      <c r="X50" s="14">
        <v>0.11111111111111099</v>
      </c>
      <c r="Y50" s="14">
        <v>0.76119402985074602</v>
      </c>
      <c r="Z50" s="14">
        <v>0.45</v>
      </c>
      <c r="AA50" s="14">
        <v>0.6</v>
      </c>
      <c r="AB50" s="14">
        <v>0.84431137724550898</v>
      </c>
      <c r="AC50" s="10">
        <v>4.1724391369008601E-2</v>
      </c>
      <c r="AD50" s="14">
        <v>-5.5453241299438502E-2</v>
      </c>
      <c r="AE50" s="17">
        <v>0.74418604373931796</v>
      </c>
      <c r="AF50" s="14">
        <v>0.16666666666666599</v>
      </c>
      <c r="AG50" s="14">
        <v>0.3</v>
      </c>
      <c r="AH50" s="14">
        <v>0.80310880829015496</v>
      </c>
      <c r="AI50" s="14">
        <v>0.6</v>
      </c>
      <c r="AJ50" s="14">
        <v>0.67857142857142805</v>
      </c>
      <c r="AK50" s="14">
        <v>0.86549707602339099</v>
      </c>
      <c r="AL50" s="14">
        <v>-0.15949334578833499</v>
      </c>
      <c r="AM50" s="14">
        <v>-7.6698832763671801E-2</v>
      </c>
    </row>
    <row r="51" spans="1:39" x14ac:dyDescent="0.3">
      <c r="A51" s="4" t="s">
        <v>16</v>
      </c>
      <c r="B51" s="17">
        <v>0.82464456558227495</v>
      </c>
      <c r="C51" s="14">
        <v>0.125</v>
      </c>
      <c r="D51" s="14">
        <v>0.22222222222222199</v>
      </c>
      <c r="E51" s="14">
        <v>0.88144329896907203</v>
      </c>
      <c r="F51" s="14">
        <v>0.6</v>
      </c>
      <c r="G51" s="14">
        <v>0.54545454545454497</v>
      </c>
      <c r="H51" s="14">
        <v>0.82065217391304301</v>
      </c>
      <c r="I51" s="10">
        <v>9.9907985193800203E-2</v>
      </c>
      <c r="J51" s="14">
        <v>-0.108793291864395</v>
      </c>
      <c r="K51" s="17">
        <v>0.769953072071075</v>
      </c>
      <c r="L51" s="14">
        <v>0.5</v>
      </c>
      <c r="M51" s="14">
        <v>0</v>
      </c>
      <c r="N51" s="14">
        <v>0.82383419689119097</v>
      </c>
      <c r="O51" s="14">
        <v>0.61290322580645096</v>
      </c>
      <c r="P51" s="14">
        <v>0.5</v>
      </c>
      <c r="Q51" s="14">
        <v>0.83815028901734101</v>
      </c>
      <c r="R51" s="10">
        <v>-0.19915823077821701</v>
      </c>
      <c r="S51" s="14">
        <v>-0.41562491036300597</v>
      </c>
      <c r="U51" s="4" t="s">
        <v>16</v>
      </c>
      <c r="V51" s="17">
        <v>0.65876775979995705</v>
      </c>
      <c r="W51" s="14">
        <v>0.25</v>
      </c>
      <c r="X51" s="14">
        <v>0.22222222222222199</v>
      </c>
      <c r="Y51" s="14">
        <v>0.69587628865979301</v>
      </c>
      <c r="Z51" s="14">
        <v>0.55319148936170204</v>
      </c>
      <c r="AA51" s="14">
        <v>0.76470588235294101</v>
      </c>
      <c r="AB51" s="14">
        <v>0.80821917808219101</v>
      </c>
      <c r="AC51" s="11">
        <v>-0.28101707506439699</v>
      </c>
      <c r="AD51" s="14">
        <v>-0.108793291864395</v>
      </c>
      <c r="AE51" s="17">
        <v>0.67136150598526001</v>
      </c>
      <c r="AF51" s="14">
        <v>0.6</v>
      </c>
      <c r="AG51" s="14">
        <v>0.2</v>
      </c>
      <c r="AH51" s="14">
        <v>0.69948186528497402</v>
      </c>
      <c r="AI51" s="14">
        <v>0.57142857142857095</v>
      </c>
      <c r="AJ51" s="14">
        <v>0.69565217391304301</v>
      </c>
      <c r="AK51" s="14">
        <v>0.83673469387755095</v>
      </c>
      <c r="AL51" s="14">
        <v>-8.0334535405135798E-2</v>
      </c>
      <c r="AM51" s="14">
        <v>-0.41562491036300597</v>
      </c>
    </row>
    <row r="52" spans="1:39" x14ac:dyDescent="0.3">
      <c r="A52" s="4" t="s">
        <v>17</v>
      </c>
      <c r="B52" s="17">
        <v>0.83486241102218595</v>
      </c>
      <c r="C52" s="14">
        <v>0</v>
      </c>
      <c r="D52" s="14">
        <v>0</v>
      </c>
      <c r="E52" s="14">
        <v>0.90547263681592005</v>
      </c>
      <c r="F52" s="14">
        <v>0.4</v>
      </c>
      <c r="G52" s="14">
        <v>0.44444444444444398</v>
      </c>
      <c r="H52" s="14">
        <v>0.85858585858585801</v>
      </c>
      <c r="I52" s="11">
        <v>4.4063420455932797E-2</v>
      </c>
      <c r="J52" s="14">
        <v>0.35772906737556398</v>
      </c>
      <c r="K52" s="17">
        <v>0.82191783189773504</v>
      </c>
      <c r="L52" s="14">
        <v>0.1</v>
      </c>
      <c r="M52" s="14">
        <v>0.16666666666666599</v>
      </c>
      <c r="N52" s="14">
        <v>0.89847715736040601</v>
      </c>
      <c r="O52" s="14">
        <v>0.42857142857142799</v>
      </c>
      <c r="P52" s="14">
        <v>0.55555555555555503</v>
      </c>
      <c r="Q52" s="14">
        <v>0.82564102564102504</v>
      </c>
      <c r="R52" s="10">
        <v>-2.9142248859479798E-4</v>
      </c>
      <c r="S52" s="14">
        <v>-0.14131417085266099</v>
      </c>
      <c r="U52" s="4" t="s">
        <v>17</v>
      </c>
      <c r="V52" s="17">
        <v>0.75229358673095703</v>
      </c>
      <c r="W52" s="14">
        <v>0.27272727272727199</v>
      </c>
      <c r="X52" s="14">
        <v>0</v>
      </c>
      <c r="Y52" s="14">
        <v>0.80099502487562102</v>
      </c>
      <c r="Z52" s="14">
        <v>0.42105263157894701</v>
      </c>
      <c r="AA52" s="14">
        <v>0.45833333333333298</v>
      </c>
      <c r="AB52" s="14">
        <v>0.856321839080459</v>
      </c>
      <c r="AC52" s="11">
        <v>0.12376238166961499</v>
      </c>
      <c r="AD52" s="14">
        <v>0.35772906737556398</v>
      </c>
      <c r="AE52" s="17">
        <v>0.74429225921630804</v>
      </c>
      <c r="AF52" s="14">
        <v>0.2</v>
      </c>
      <c r="AG52" s="14">
        <v>0.25</v>
      </c>
      <c r="AH52" s="14">
        <v>0.80203045685279095</v>
      </c>
      <c r="AI52" s="14">
        <v>0.66666666666666596</v>
      </c>
      <c r="AJ52" s="14">
        <v>0.56521739130434701</v>
      </c>
      <c r="AK52" s="14">
        <v>0.82758620689655105</v>
      </c>
      <c r="AL52" s="14">
        <v>-0.20810662304649299</v>
      </c>
      <c r="AM52" s="14">
        <v>-0.14131417085266099</v>
      </c>
    </row>
    <row r="53" spans="1:39" x14ac:dyDescent="0.3">
      <c r="A53" s="4" t="s">
        <v>22</v>
      </c>
      <c r="B53" s="17">
        <v>0.72018349170684803</v>
      </c>
      <c r="C53" s="14">
        <v>0.375</v>
      </c>
      <c r="D53" s="14">
        <v>0.125</v>
      </c>
      <c r="E53" s="14">
        <v>0.75742574257425699</v>
      </c>
      <c r="F53" s="14">
        <v>0.51428571428571401</v>
      </c>
      <c r="G53" s="14">
        <v>0.5</v>
      </c>
      <c r="H53" s="14">
        <v>0.86585365853658502</v>
      </c>
      <c r="I53" s="11">
        <v>-0.34122825017286601</v>
      </c>
      <c r="J53" s="14">
        <v>-0.23520909336075699</v>
      </c>
      <c r="K53" s="17">
        <v>0.74885845184326105</v>
      </c>
      <c r="L53" s="14">
        <v>0.45454545454545398</v>
      </c>
      <c r="M53" s="14">
        <v>0.18181818181818099</v>
      </c>
      <c r="N53" s="14">
        <v>0.79695431472081202</v>
      </c>
      <c r="O53" s="14">
        <v>0.66666666666666596</v>
      </c>
      <c r="P53" s="14">
        <v>0.80952380952380898</v>
      </c>
      <c r="Q53" s="14">
        <v>0.86470588235294099</v>
      </c>
      <c r="R53" s="10">
        <v>1.4467127563317399</v>
      </c>
      <c r="S53" s="14">
        <v>-0.239852079426491</v>
      </c>
      <c r="U53" s="4" t="s">
        <v>22</v>
      </c>
      <c r="V53" s="17">
        <v>0.77981650829315097</v>
      </c>
      <c r="W53" s="14">
        <v>0.125</v>
      </c>
      <c r="X53" s="14">
        <v>0.125</v>
      </c>
      <c r="Y53" s="14">
        <v>0.83168316831683098</v>
      </c>
      <c r="Z53" s="14">
        <v>0.5</v>
      </c>
      <c r="AA53" s="14">
        <v>0.63636363636363602</v>
      </c>
      <c r="AB53" s="14">
        <v>0.850828729281768</v>
      </c>
      <c r="AC53" s="10">
        <v>-0.11495625535815999</v>
      </c>
      <c r="AD53" s="14">
        <v>-0.23520909336075699</v>
      </c>
      <c r="AE53" s="17">
        <v>0.76255708932876498</v>
      </c>
      <c r="AF53" s="14">
        <v>0.18181818181818099</v>
      </c>
      <c r="AG53" s="14">
        <v>9.0909090909090898E-2</v>
      </c>
      <c r="AH53" s="14">
        <v>0.83248730964466999</v>
      </c>
      <c r="AI53" s="14">
        <v>0.58823529411764697</v>
      </c>
      <c r="AJ53" s="14">
        <v>0.63157894736842102</v>
      </c>
      <c r="AK53" s="14">
        <v>0.85164835164835095</v>
      </c>
      <c r="AL53" s="14">
        <v>1.0608508580506599</v>
      </c>
      <c r="AM53" s="14">
        <v>-0.239852079426491</v>
      </c>
    </row>
    <row r="54" spans="1:39" x14ac:dyDescent="0.3">
      <c r="A54" s="4" t="s">
        <v>24</v>
      </c>
      <c r="B54" s="17">
        <f>AVERAGE(B49:B53)</f>
        <v>0.7741032361984248</v>
      </c>
      <c r="C54" s="17">
        <f t="shared" ref="C54:S54" si="12">AVERAGE(C49:C53)</f>
        <v>0.1444444444444444</v>
      </c>
      <c r="D54" s="17">
        <f t="shared" si="12"/>
        <v>0.13611111111111099</v>
      </c>
      <c r="E54" s="17">
        <f t="shared" si="12"/>
        <v>0.82814694263702382</v>
      </c>
      <c r="F54" s="17">
        <f t="shared" si="12"/>
        <v>0.43668067226890733</v>
      </c>
      <c r="G54" s="17">
        <f t="shared" si="12"/>
        <v>0.48300653594771192</v>
      </c>
      <c r="H54" s="17">
        <f t="shared" si="12"/>
        <v>0.83755981769197274</v>
      </c>
      <c r="I54" s="15">
        <f t="shared" si="12"/>
        <v>-6.927198769012706E-2</v>
      </c>
      <c r="J54" s="17">
        <f t="shared" si="12"/>
        <v>-2.2961367308578468E-2</v>
      </c>
      <c r="K54" s="17">
        <f t="shared" si="12"/>
        <v>0.77977377176284735</v>
      </c>
      <c r="L54" s="17">
        <f t="shared" si="12"/>
        <v>0.3109090909090908</v>
      </c>
      <c r="M54" s="17">
        <f t="shared" si="12"/>
        <v>0.1096969696969694</v>
      </c>
      <c r="N54" s="17">
        <f t="shared" si="12"/>
        <v>0.83914386494013515</v>
      </c>
      <c r="O54" s="17">
        <f t="shared" si="12"/>
        <v>0.55689142210364584</v>
      </c>
      <c r="P54" s="17">
        <f t="shared" si="12"/>
        <v>0.69609279609279573</v>
      </c>
      <c r="Q54" s="17">
        <f t="shared" si="12"/>
        <v>0.84884480281078256</v>
      </c>
      <c r="R54" s="13">
        <f t="shared" si="12"/>
        <v>0.2136532346598882</v>
      </c>
      <c r="S54" s="17">
        <f t="shared" si="12"/>
        <v>-0.272694363477895</v>
      </c>
      <c r="U54" s="4" t="s">
        <v>24</v>
      </c>
      <c r="V54" s="17">
        <f>AVERAGE(V49:V53)</f>
        <v>0.73267098665237373</v>
      </c>
      <c r="W54" s="17">
        <f t="shared" ref="W54:AM54" si="13">AVERAGE(W49:W53)</f>
        <v>0.196212121212121</v>
      </c>
      <c r="X54" s="17">
        <f t="shared" si="13"/>
        <v>0.11388888888888879</v>
      </c>
      <c r="Y54" s="17">
        <f t="shared" si="13"/>
        <v>0.78094970234059824</v>
      </c>
      <c r="Z54" s="17">
        <f t="shared" si="13"/>
        <v>0.47056310990241534</v>
      </c>
      <c r="AA54" s="17">
        <f t="shared" si="13"/>
        <v>0.58188057040998198</v>
      </c>
      <c r="AB54" s="17">
        <f t="shared" si="13"/>
        <v>0.83329986110162169</v>
      </c>
      <c r="AC54" s="15">
        <f t="shared" si="13"/>
        <v>-5.0915061623423671E-2</v>
      </c>
      <c r="AD54" s="17">
        <f t="shared" si="13"/>
        <v>-2.2961367308578468E-2</v>
      </c>
      <c r="AE54" s="17">
        <f t="shared" si="13"/>
        <v>0.73796775341033882</v>
      </c>
      <c r="AF54" s="17">
        <f t="shared" si="13"/>
        <v>0.27969696969696939</v>
      </c>
      <c r="AG54" s="17">
        <f t="shared" si="13"/>
        <v>0.19040404040404038</v>
      </c>
      <c r="AH54" s="17">
        <f t="shared" si="13"/>
        <v>0.79105805165088161</v>
      </c>
      <c r="AI54" s="17">
        <f t="shared" si="13"/>
        <v>0.58526610644257671</v>
      </c>
      <c r="AJ54" s="17">
        <f t="shared" si="13"/>
        <v>0.63420398823144786</v>
      </c>
      <c r="AK54" s="17">
        <f t="shared" si="13"/>
        <v>0.84657897997488296</v>
      </c>
      <c r="AL54" s="17">
        <f t="shared" si="13"/>
        <v>7.8588730665658441E-2</v>
      </c>
      <c r="AM54" s="17">
        <f t="shared" si="13"/>
        <v>-0.272694363477895</v>
      </c>
    </row>
    <row r="55" spans="1:3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2" t="s">
        <v>18</v>
      </c>
      <c r="U56" s="12" t="s">
        <v>18</v>
      </c>
    </row>
    <row r="57" spans="1:39" x14ac:dyDescent="0.3">
      <c r="A57" s="2" t="s">
        <v>42</v>
      </c>
      <c r="B57" s="24" t="s">
        <v>11</v>
      </c>
      <c r="C57" s="24"/>
      <c r="D57" s="24"/>
      <c r="E57" s="24"/>
      <c r="F57" s="24"/>
      <c r="G57" s="24"/>
      <c r="H57" s="24"/>
      <c r="I57" s="24"/>
      <c r="J57" s="24"/>
      <c r="K57" s="25" t="s">
        <v>14</v>
      </c>
      <c r="L57" s="25"/>
      <c r="M57" s="25"/>
      <c r="N57" s="25"/>
      <c r="O57" s="25"/>
      <c r="P57" s="25"/>
      <c r="Q57" s="25"/>
      <c r="R57" s="25"/>
      <c r="S57" s="25"/>
      <c r="U57" s="2" t="s">
        <v>43</v>
      </c>
      <c r="V57" s="24" t="s">
        <v>11</v>
      </c>
      <c r="W57" s="24"/>
      <c r="X57" s="24"/>
      <c r="Y57" s="24"/>
      <c r="Z57" s="24"/>
      <c r="AA57" s="24"/>
      <c r="AB57" s="24"/>
      <c r="AC57" s="24"/>
      <c r="AD57" s="24"/>
      <c r="AE57" s="25" t="s">
        <v>14</v>
      </c>
      <c r="AF57" s="25"/>
      <c r="AG57" s="25"/>
      <c r="AH57" s="25"/>
      <c r="AI57" s="25"/>
      <c r="AJ57" s="25"/>
      <c r="AK57" s="25"/>
      <c r="AL57" s="25"/>
      <c r="AM57" s="25"/>
    </row>
    <row r="58" spans="1:39" x14ac:dyDescent="0.3">
      <c r="A58" s="3"/>
      <c r="B58" s="8" t="s">
        <v>4</v>
      </c>
      <c r="C58" s="8" t="s">
        <v>5</v>
      </c>
      <c r="D58" s="8" t="s">
        <v>6</v>
      </c>
      <c r="E58" s="8" t="s">
        <v>7</v>
      </c>
      <c r="F58" s="8" t="s">
        <v>8</v>
      </c>
      <c r="G58" s="8" t="s">
        <v>9</v>
      </c>
      <c r="H58" s="8" t="s">
        <v>10</v>
      </c>
      <c r="I58" s="7" t="s">
        <v>12</v>
      </c>
      <c r="J58" s="7" t="s">
        <v>13</v>
      </c>
      <c r="K58" s="7" t="s">
        <v>4</v>
      </c>
      <c r="L58" s="7" t="s">
        <v>5</v>
      </c>
      <c r="M58" s="7" t="s">
        <v>6</v>
      </c>
      <c r="N58" s="7" t="s">
        <v>7</v>
      </c>
      <c r="O58" s="7" t="s">
        <v>8</v>
      </c>
      <c r="P58" s="7" t="s">
        <v>9</v>
      </c>
      <c r="Q58" s="7" t="s">
        <v>10</v>
      </c>
      <c r="R58" s="7" t="s">
        <v>12</v>
      </c>
      <c r="S58" s="7" t="s">
        <v>13</v>
      </c>
      <c r="U58" s="3"/>
      <c r="V58" s="8" t="s">
        <v>4</v>
      </c>
      <c r="W58" s="8" t="s">
        <v>5</v>
      </c>
      <c r="X58" s="8" t="s">
        <v>6</v>
      </c>
      <c r="Y58" s="8" t="s">
        <v>7</v>
      </c>
      <c r="Z58" s="8" t="s">
        <v>8</v>
      </c>
      <c r="AA58" s="8" t="s">
        <v>9</v>
      </c>
      <c r="AB58" s="8" t="s">
        <v>10</v>
      </c>
      <c r="AC58" s="7" t="s">
        <v>12</v>
      </c>
      <c r="AD58" s="7" t="s">
        <v>13</v>
      </c>
      <c r="AE58" s="7" t="s">
        <v>4</v>
      </c>
      <c r="AF58" s="7" t="s">
        <v>5</v>
      </c>
      <c r="AG58" s="7" t="s">
        <v>6</v>
      </c>
      <c r="AH58" s="7" t="s">
        <v>7</v>
      </c>
      <c r="AI58" s="7" t="s">
        <v>8</v>
      </c>
      <c r="AJ58" s="7" t="s">
        <v>9</v>
      </c>
      <c r="AK58" s="7" t="s">
        <v>10</v>
      </c>
      <c r="AL58" s="7" t="s">
        <v>12</v>
      </c>
      <c r="AM58" s="7" t="s">
        <v>13</v>
      </c>
    </row>
    <row r="59" spans="1:39" x14ac:dyDescent="0.3">
      <c r="A59" s="4" t="s">
        <v>19</v>
      </c>
      <c r="B59" s="17">
        <v>0.81159418821334794</v>
      </c>
      <c r="C59" s="14">
        <v>0.27272727272727199</v>
      </c>
      <c r="D59" s="14">
        <v>9.0909090909090898E-2</v>
      </c>
      <c r="E59" s="14">
        <v>0.88648648648648598</v>
      </c>
      <c r="F59" s="14">
        <v>0.8</v>
      </c>
      <c r="G59" s="14">
        <v>0.4</v>
      </c>
      <c r="H59" s="14">
        <v>0.85635359116022103</v>
      </c>
      <c r="I59" s="10">
        <v>0.62265316802673298</v>
      </c>
      <c r="J59" s="14">
        <v>0.53583682665100096</v>
      </c>
      <c r="K59" s="17">
        <v>0.8125</v>
      </c>
      <c r="L59" s="14">
        <v>0</v>
      </c>
      <c r="M59" s="14">
        <v>0.2</v>
      </c>
      <c r="N59" s="14">
        <v>0.88359788359788305</v>
      </c>
      <c r="O59" s="14">
        <v>0.66666666666666596</v>
      </c>
      <c r="P59" s="14">
        <v>0.77777777777777701</v>
      </c>
      <c r="Q59" s="14">
        <v>0.84699453551912496</v>
      </c>
      <c r="R59" s="11">
        <v>0.54790537748107904</v>
      </c>
      <c r="S59" s="14">
        <v>0.66412597499999904</v>
      </c>
      <c r="U59" s="4" t="s">
        <v>19</v>
      </c>
      <c r="V59" s="17">
        <v>0.80676329135894698</v>
      </c>
      <c r="W59" s="14">
        <v>9.0909090909090898E-2</v>
      </c>
      <c r="X59" s="14">
        <v>0.18181818181818099</v>
      </c>
      <c r="Y59" s="14">
        <v>0.88648648648648598</v>
      </c>
      <c r="Z59" s="14">
        <v>0.5</v>
      </c>
      <c r="AA59" s="14">
        <v>0.5625</v>
      </c>
      <c r="AB59" s="14">
        <v>0.86263736263736202</v>
      </c>
      <c r="AC59" s="11">
        <v>0.165596973007201</v>
      </c>
      <c r="AD59" s="14">
        <v>0.53583682665100096</v>
      </c>
      <c r="AE59" s="17">
        <v>0.75480771064758301</v>
      </c>
      <c r="AF59" s="14">
        <v>0</v>
      </c>
      <c r="AG59" s="14">
        <v>0.1</v>
      </c>
      <c r="AH59" s="14">
        <v>0.82539682539682502</v>
      </c>
      <c r="AI59" s="14">
        <v>0.66666666666666596</v>
      </c>
      <c r="AJ59" s="14">
        <v>0.46428571428571402</v>
      </c>
      <c r="AK59" s="14">
        <v>0.82658959537572196</v>
      </c>
      <c r="AL59" s="11">
        <v>0.13665729217529199</v>
      </c>
      <c r="AM59" s="14">
        <v>0.66412597499999904</v>
      </c>
    </row>
    <row r="60" spans="1:39" x14ac:dyDescent="0.3">
      <c r="A60" s="4" t="s">
        <v>20</v>
      </c>
      <c r="B60" s="17">
        <v>0.79710143804550104</v>
      </c>
      <c r="C60" s="14">
        <v>0.18181818181818099</v>
      </c>
      <c r="D60" s="14">
        <v>0</v>
      </c>
      <c r="E60" s="14">
        <v>0.87634408602150504</v>
      </c>
      <c r="F60" s="14">
        <v>0.76470588235294101</v>
      </c>
      <c r="G60" s="14">
        <v>0.75</v>
      </c>
      <c r="H60" s="14">
        <v>0.79005524861878396</v>
      </c>
      <c r="I60" s="11">
        <v>0.187318222339248</v>
      </c>
      <c r="J60" s="14">
        <v>0.24380335833320599</v>
      </c>
      <c r="K60" s="17">
        <v>0.84615385532379095</v>
      </c>
      <c r="L60" s="14">
        <v>0.42857142857142799</v>
      </c>
      <c r="M60" s="14">
        <v>0</v>
      </c>
      <c r="N60" s="14">
        <v>0.89637305699481795</v>
      </c>
      <c r="O60" s="14">
        <v>0.58823529411764697</v>
      </c>
      <c r="P60" s="14">
        <v>0.66666666666666596</v>
      </c>
      <c r="Q60" s="14">
        <v>0.85869565217391297</v>
      </c>
      <c r="R60" s="11">
        <v>0.138940633793639</v>
      </c>
      <c r="S60" s="14">
        <v>0.64874073513908304</v>
      </c>
      <c r="U60" s="4" t="s">
        <v>20</v>
      </c>
      <c r="V60" s="17">
        <v>0.84541064500808705</v>
      </c>
      <c r="W60" s="14">
        <v>0</v>
      </c>
      <c r="X60" s="14">
        <v>0.1</v>
      </c>
      <c r="Y60" s="14">
        <v>0.93548387096774099</v>
      </c>
      <c r="Z60" s="14">
        <v>0.42857142857142799</v>
      </c>
      <c r="AA60" s="14">
        <v>0.83333333333333304</v>
      </c>
      <c r="AB60" s="14">
        <v>0.79792746113989599</v>
      </c>
      <c r="AC60" s="11">
        <v>0.12629507067708901</v>
      </c>
      <c r="AD60" s="14">
        <v>0.24380335833320599</v>
      </c>
      <c r="AE60" s="17">
        <v>0.85576921701431197</v>
      </c>
      <c r="AF60" s="14">
        <v>0.14285714285714199</v>
      </c>
      <c r="AG60" s="14">
        <v>0</v>
      </c>
      <c r="AH60" s="14">
        <v>0.91709844559585396</v>
      </c>
      <c r="AI60" s="14">
        <v>0.57142857142857095</v>
      </c>
      <c r="AJ60" s="14">
        <v>0.54545454545454497</v>
      </c>
      <c r="AK60" s="14">
        <v>0.862433862433862</v>
      </c>
      <c r="AL60" s="11">
        <v>0.25158202267160301</v>
      </c>
      <c r="AM60" s="14">
        <v>0.64874073513908304</v>
      </c>
    </row>
    <row r="61" spans="1:39" x14ac:dyDescent="0.3">
      <c r="A61" s="4" t="s">
        <v>21</v>
      </c>
      <c r="B61" s="17">
        <v>0.71559631824493397</v>
      </c>
      <c r="C61" s="14">
        <v>0</v>
      </c>
      <c r="D61" s="14">
        <v>0.375</v>
      </c>
      <c r="E61" s="14">
        <v>0.75742574257425699</v>
      </c>
      <c r="F61" s="14">
        <v>0.78571428571428503</v>
      </c>
      <c r="G61" s="14">
        <v>0.42105263157894701</v>
      </c>
      <c r="H61" s="14">
        <v>0.84848484848484795</v>
      </c>
      <c r="I61" s="11">
        <v>7.3862251072310703E-2</v>
      </c>
      <c r="J61" s="14">
        <v>0.237578138288879</v>
      </c>
      <c r="K61" s="17">
        <v>0.79452055692672696</v>
      </c>
      <c r="L61" s="14">
        <v>0</v>
      </c>
      <c r="M61" s="14">
        <v>9.0909090909090898E-2</v>
      </c>
      <c r="N61" s="14">
        <v>0.86069651741293496</v>
      </c>
      <c r="O61" s="14">
        <v>0.42857142857142799</v>
      </c>
      <c r="P61" s="14">
        <v>0.4</v>
      </c>
      <c r="Q61" s="14">
        <v>0.83597883597883604</v>
      </c>
      <c r="R61" s="11">
        <v>-1.02428323019037E-2</v>
      </c>
      <c r="S61" s="14">
        <v>0.25654903316841099</v>
      </c>
      <c r="U61" s="4" t="s">
        <v>21</v>
      </c>
      <c r="V61" s="21">
        <v>0.76146787405014005</v>
      </c>
      <c r="W61" s="14">
        <v>0.125</v>
      </c>
      <c r="X61" s="14">
        <v>0.25</v>
      </c>
      <c r="Y61" s="14">
        <v>0.80693069306930698</v>
      </c>
      <c r="Z61" s="14">
        <v>0.54545454545454497</v>
      </c>
      <c r="AA61" s="14">
        <v>0.46875</v>
      </c>
      <c r="AB61" s="14">
        <v>0.85057471264367801</v>
      </c>
      <c r="AC61" s="11">
        <v>0.18621476681518501</v>
      </c>
      <c r="AD61" s="14">
        <v>0.237578138288879</v>
      </c>
      <c r="AE61" s="17">
        <v>0.78538811206817605</v>
      </c>
      <c r="AF61" s="14">
        <v>0</v>
      </c>
      <c r="AG61" s="14">
        <v>0</v>
      </c>
      <c r="AH61" s="14">
        <v>0.85572139303482497</v>
      </c>
      <c r="AI61" s="14">
        <v>0.5</v>
      </c>
      <c r="AJ61" s="14">
        <v>0.40909090909090901</v>
      </c>
      <c r="AK61" s="14">
        <v>0.84736842105263099</v>
      </c>
      <c r="AL61" s="11">
        <v>0.13677460762920299</v>
      </c>
      <c r="AM61" s="14">
        <v>0.25654903316841099</v>
      </c>
    </row>
    <row r="62" spans="1:39" x14ac:dyDescent="0.3">
      <c r="A62" s="4" t="s">
        <v>23</v>
      </c>
      <c r="B62" s="17">
        <v>0.72018349170684803</v>
      </c>
      <c r="C62" s="14">
        <v>0.2</v>
      </c>
      <c r="D62" s="14">
        <v>0.4</v>
      </c>
      <c r="E62" s="14">
        <v>0.76262626262626199</v>
      </c>
      <c r="F62" s="14">
        <v>0.66666666666666596</v>
      </c>
      <c r="G62" s="14">
        <v>0.48148148148148101</v>
      </c>
      <c r="H62" s="14">
        <v>0.85276073619631898</v>
      </c>
      <c r="I62" s="10">
        <v>0.30183189645476199</v>
      </c>
      <c r="J62" s="14">
        <v>1.18199068010329E-2</v>
      </c>
      <c r="K62" s="17">
        <v>0.77625572681427002</v>
      </c>
      <c r="L62" s="14">
        <v>0.1</v>
      </c>
      <c r="M62" s="14">
        <v>0.2</v>
      </c>
      <c r="N62" s="14">
        <v>0.83919597989949701</v>
      </c>
      <c r="O62" s="14">
        <v>0.47368421052631499</v>
      </c>
      <c r="P62" s="14">
        <v>0.6875</v>
      </c>
      <c r="Q62" s="14">
        <v>0.82513661202185695</v>
      </c>
      <c r="R62" s="10">
        <v>0.14339992269453999</v>
      </c>
      <c r="S62" s="14">
        <v>-0.26142998923697403</v>
      </c>
      <c r="U62" s="4" t="s">
        <v>23</v>
      </c>
      <c r="V62" s="17">
        <v>0.75229358673095703</v>
      </c>
      <c r="W62" s="14">
        <v>0.2</v>
      </c>
      <c r="X62" s="14">
        <v>0.2</v>
      </c>
      <c r="Y62" s="14">
        <v>0.80808080808080796</v>
      </c>
      <c r="Z62" s="14">
        <v>0.44444444444444398</v>
      </c>
      <c r="AA62" s="14">
        <v>0.5</v>
      </c>
      <c r="AB62" s="14">
        <v>0.83428571428571396</v>
      </c>
      <c r="AC62" s="10">
        <v>0.102186049207353</v>
      </c>
      <c r="AD62" s="14">
        <v>1.18199068010329E-2</v>
      </c>
      <c r="AE62" s="17">
        <v>0.730593621730804</v>
      </c>
      <c r="AF62" s="14">
        <v>0</v>
      </c>
      <c r="AG62" s="14">
        <v>0.2</v>
      </c>
      <c r="AH62" s="14">
        <v>0.79396984924623104</v>
      </c>
      <c r="AI62" s="14">
        <v>0.45454545454545398</v>
      </c>
      <c r="AJ62" s="14">
        <v>0.54545454545454497</v>
      </c>
      <c r="AK62" s="14">
        <v>0.83908045977011503</v>
      </c>
      <c r="AL62" s="11">
        <v>-0.38797210840187002</v>
      </c>
      <c r="AM62" s="14">
        <v>-0.26142998923697403</v>
      </c>
    </row>
    <row r="63" spans="1:39" x14ac:dyDescent="0.3">
      <c r="A63" s="4" t="s">
        <v>25</v>
      </c>
      <c r="B63" s="17">
        <f>AVERAGE(B59:B62)</f>
        <v>0.76111885905265775</v>
      </c>
      <c r="C63" s="17">
        <f t="shared" ref="C63:S63" si="14">AVERAGE(C59:C62)</f>
        <v>0.16363636363636325</v>
      </c>
      <c r="D63" s="17">
        <f t="shared" si="14"/>
        <v>0.21647727272727274</v>
      </c>
      <c r="E63" s="17">
        <f t="shared" si="14"/>
        <v>0.82072064442712755</v>
      </c>
      <c r="F63" s="17">
        <f t="shared" si="14"/>
        <v>0.75427170868347304</v>
      </c>
      <c r="G63" s="17">
        <f t="shared" si="14"/>
        <v>0.51313352826510694</v>
      </c>
      <c r="H63" s="17">
        <f t="shared" si="14"/>
        <v>0.83691360611504306</v>
      </c>
      <c r="I63" s="13">
        <f t="shared" si="14"/>
        <v>0.29641638447326341</v>
      </c>
      <c r="J63" s="17">
        <f t="shared" si="14"/>
        <v>0.25725955751852975</v>
      </c>
      <c r="K63" s="17">
        <f t="shared" si="14"/>
        <v>0.80735753476619698</v>
      </c>
      <c r="L63" s="17">
        <f t="shared" si="14"/>
        <v>0.13214285714285701</v>
      </c>
      <c r="M63" s="17">
        <f t="shared" si="14"/>
        <v>0.12272727272727273</v>
      </c>
      <c r="N63" s="17">
        <f t="shared" si="14"/>
        <v>0.86996585947628335</v>
      </c>
      <c r="O63" s="17">
        <f t="shared" si="14"/>
        <v>0.53928939997051395</v>
      </c>
      <c r="P63" s="17">
        <f t="shared" si="14"/>
        <v>0.63298611111111069</v>
      </c>
      <c r="Q63" s="17">
        <f t="shared" si="14"/>
        <v>0.8417014089234327</v>
      </c>
      <c r="R63" s="15">
        <f t="shared" si="14"/>
        <v>0.20500077541683859</v>
      </c>
      <c r="S63" s="17">
        <f t="shared" si="14"/>
        <v>0.32699643851762977</v>
      </c>
      <c r="U63" s="4" t="s">
        <v>25</v>
      </c>
      <c r="V63" s="19">
        <f>AVERAGE(V59:V62)</f>
        <v>0.79148384928703275</v>
      </c>
      <c r="W63" s="19">
        <f t="shared" ref="W63:AM63" si="15">AVERAGE(W59:W62)</f>
        <v>0.10397727272727272</v>
      </c>
      <c r="X63" s="19">
        <f t="shared" si="15"/>
        <v>0.18295454545454526</v>
      </c>
      <c r="Y63" s="19">
        <f t="shared" si="15"/>
        <v>0.85924546465108542</v>
      </c>
      <c r="Z63" s="19">
        <f t="shared" si="15"/>
        <v>0.47961760461760422</v>
      </c>
      <c r="AA63" s="19">
        <f t="shared" si="15"/>
        <v>0.59114583333333326</v>
      </c>
      <c r="AB63" s="19">
        <f t="shared" si="15"/>
        <v>0.83635631267666255</v>
      </c>
      <c r="AC63" s="22">
        <f t="shared" si="15"/>
        <v>0.14507321492670699</v>
      </c>
      <c r="AD63" s="19">
        <f t="shared" si="15"/>
        <v>0.25725955751852975</v>
      </c>
      <c r="AE63" s="19">
        <f t="shared" si="15"/>
        <v>0.78163966536521878</v>
      </c>
      <c r="AF63" s="19">
        <f t="shared" si="15"/>
        <v>3.5714285714285497E-2</v>
      </c>
      <c r="AG63" s="19">
        <f t="shared" si="15"/>
        <v>7.5000000000000011E-2</v>
      </c>
      <c r="AH63" s="19">
        <f t="shared" si="15"/>
        <v>0.8480466283184338</v>
      </c>
      <c r="AI63" s="19">
        <f t="shared" si="15"/>
        <v>0.54816017316017274</v>
      </c>
      <c r="AJ63" s="19">
        <f t="shared" si="15"/>
        <v>0.49107142857142821</v>
      </c>
      <c r="AK63" s="19">
        <f t="shared" si="15"/>
        <v>0.8438680846580825</v>
      </c>
      <c r="AL63" s="22">
        <f t="shared" si="15"/>
        <v>3.4260453518556999E-2</v>
      </c>
      <c r="AM63" s="19">
        <f t="shared" si="15"/>
        <v>0.32699643851762977</v>
      </c>
    </row>
    <row r="64" spans="1:39" x14ac:dyDescent="0.3">
      <c r="A64" s="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U64" s="3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 spans="1:39" x14ac:dyDescent="0.3">
      <c r="A65" s="16" t="s">
        <v>44</v>
      </c>
      <c r="B65" s="17">
        <f>AVERAGE(B49:B53,B59:B62)</f>
        <v>0.76833240191141716</v>
      </c>
      <c r="C65" s="17">
        <f t="shared" ref="C65:S65" si="16">AVERAGE(C49:C53,C59:C62)</f>
        <v>0.15297418630751944</v>
      </c>
      <c r="D65" s="17">
        <f t="shared" si="16"/>
        <v>0.1718294051627384</v>
      </c>
      <c r="E65" s="17">
        <f t="shared" si="16"/>
        <v>0.8248463656548477</v>
      </c>
      <c r="F65" s="17">
        <f t="shared" si="16"/>
        <v>0.57783224400871425</v>
      </c>
      <c r="G65" s="17">
        <f t="shared" si="16"/>
        <v>0.49639631031099868</v>
      </c>
      <c r="H65" s="17">
        <f t="shared" si="16"/>
        <v>0.83727261254667051</v>
      </c>
      <c r="I65" s="15">
        <f t="shared" si="16"/>
        <v>9.3256177715824257E-2</v>
      </c>
      <c r="J65" s="17">
        <f t="shared" si="16"/>
        <v>0.10158126594791406</v>
      </c>
      <c r="K65" s="17">
        <f t="shared" si="16"/>
        <v>0.79203322198655834</v>
      </c>
      <c r="L65" s="17">
        <f t="shared" si="16"/>
        <v>0.23145743145743131</v>
      </c>
      <c r="M65" s="17">
        <f t="shared" si="16"/>
        <v>0.11548821548821533</v>
      </c>
      <c r="N65" s="17">
        <f t="shared" si="16"/>
        <v>0.85284252917842318</v>
      </c>
      <c r="O65" s="17">
        <f t="shared" si="16"/>
        <v>0.54906830115558725</v>
      </c>
      <c r="P65" s="17">
        <f t="shared" si="16"/>
        <v>0.66804538054538021</v>
      </c>
      <c r="Q65" s="17">
        <f t="shared" si="16"/>
        <v>0.84566996108307146</v>
      </c>
      <c r="R65" s="13">
        <f t="shared" si="16"/>
        <v>0.20980769721853279</v>
      </c>
      <c r="S65" s="17">
        <f t="shared" si="16"/>
        <v>-6.1651181465506482E-3</v>
      </c>
      <c r="U65" s="16" t="s">
        <v>45</v>
      </c>
      <c r="V65" s="17">
        <f>AVERAGE(V49:V53,V59:V62)</f>
        <v>0.75881003671222225</v>
      </c>
      <c r="W65" s="17">
        <f t="shared" ref="W65:AM65" si="17">AVERAGE(W49:W53,W59:W62)</f>
        <v>0.15521885521885509</v>
      </c>
      <c r="X65" s="17">
        <f t="shared" si="17"/>
        <v>0.14458473625140278</v>
      </c>
      <c r="Y65" s="17">
        <f t="shared" si="17"/>
        <v>0.81574781892303705</v>
      </c>
      <c r="Z65" s="17">
        <f t="shared" si="17"/>
        <v>0.47458732977583268</v>
      </c>
      <c r="AA65" s="17">
        <f t="shared" si="17"/>
        <v>0.58599846504258257</v>
      </c>
      <c r="AB65" s="17">
        <f t="shared" si="17"/>
        <v>0.834658284023862</v>
      </c>
      <c r="AC65" s="15">
        <f t="shared" si="17"/>
        <v>3.6190839065523291E-2</v>
      </c>
      <c r="AD65" s="17">
        <f t="shared" si="17"/>
        <v>0.10158126594791406</v>
      </c>
      <c r="AE65" s="17">
        <f t="shared" si="17"/>
        <v>0.75737749205695215</v>
      </c>
      <c r="AF65" s="17">
        <f t="shared" si="17"/>
        <v>0.17126022126022097</v>
      </c>
      <c r="AG65" s="17">
        <f t="shared" si="17"/>
        <v>0.13911335578002243</v>
      </c>
      <c r="AH65" s="17">
        <f t="shared" si="17"/>
        <v>0.8163863079475715</v>
      </c>
      <c r="AI65" s="17">
        <f t="shared" si="17"/>
        <v>0.56877458053928609</v>
      </c>
      <c r="AJ65" s="17">
        <f t="shared" si="17"/>
        <v>0.57058951727143925</v>
      </c>
      <c r="AK65" s="17">
        <f t="shared" si="17"/>
        <v>0.84537413761186064</v>
      </c>
      <c r="AL65" s="13">
        <f t="shared" si="17"/>
        <v>5.8887274155835577E-2</v>
      </c>
      <c r="AM65" s="17">
        <f t="shared" si="17"/>
        <v>-6.1651181465506482E-3</v>
      </c>
    </row>
    <row r="68" spans="1:39" x14ac:dyDescent="0.3">
      <c r="A68" s="1" t="s">
        <v>0</v>
      </c>
      <c r="U68" s="1" t="s">
        <v>0</v>
      </c>
    </row>
    <row r="69" spans="1:39" x14ac:dyDescent="0.3">
      <c r="A69" s="2" t="s">
        <v>46</v>
      </c>
      <c r="B69" s="24" t="s">
        <v>11</v>
      </c>
      <c r="C69" s="24"/>
      <c r="D69" s="24"/>
      <c r="E69" s="24"/>
      <c r="F69" s="24"/>
      <c r="G69" s="24"/>
      <c r="H69" s="24"/>
      <c r="I69" s="24"/>
      <c r="J69" s="24"/>
      <c r="K69" s="25" t="s">
        <v>14</v>
      </c>
      <c r="L69" s="25"/>
      <c r="M69" s="25"/>
      <c r="N69" s="25"/>
      <c r="O69" s="25"/>
      <c r="P69" s="25"/>
      <c r="Q69" s="25"/>
      <c r="R69" s="25"/>
      <c r="S69" s="25"/>
      <c r="U69" s="2" t="s">
        <v>47</v>
      </c>
      <c r="V69" s="24" t="s">
        <v>11</v>
      </c>
      <c r="W69" s="24"/>
      <c r="X69" s="24"/>
      <c r="Y69" s="24"/>
      <c r="Z69" s="24"/>
      <c r="AA69" s="24"/>
      <c r="AB69" s="24"/>
      <c r="AC69" s="24"/>
      <c r="AD69" s="24"/>
      <c r="AE69" s="25" t="s">
        <v>14</v>
      </c>
      <c r="AF69" s="25"/>
      <c r="AG69" s="25"/>
      <c r="AH69" s="25"/>
      <c r="AI69" s="25"/>
      <c r="AJ69" s="25"/>
      <c r="AK69" s="25"/>
      <c r="AL69" s="25"/>
      <c r="AM69" s="25"/>
    </row>
    <row r="70" spans="1:39" x14ac:dyDescent="0.3">
      <c r="A70" s="3"/>
      <c r="B70" s="8" t="s">
        <v>4</v>
      </c>
      <c r="C70" s="8" t="s">
        <v>5</v>
      </c>
      <c r="D70" s="8" t="s">
        <v>6</v>
      </c>
      <c r="E70" s="8" t="s">
        <v>7</v>
      </c>
      <c r="F70" s="8" t="s">
        <v>8</v>
      </c>
      <c r="G70" s="8" t="s">
        <v>9</v>
      </c>
      <c r="H70" s="8" t="s">
        <v>10</v>
      </c>
      <c r="I70" s="7" t="s">
        <v>12</v>
      </c>
      <c r="J70" s="7" t="s">
        <v>13</v>
      </c>
      <c r="K70" s="7" t="s">
        <v>4</v>
      </c>
      <c r="L70" s="7" t="s">
        <v>5</v>
      </c>
      <c r="M70" s="7" t="s">
        <v>6</v>
      </c>
      <c r="N70" s="7" t="s">
        <v>7</v>
      </c>
      <c r="O70" s="7" t="s">
        <v>8</v>
      </c>
      <c r="P70" s="7" t="s">
        <v>9</v>
      </c>
      <c r="Q70" s="7" t="s">
        <v>10</v>
      </c>
      <c r="R70" s="7" t="s">
        <v>12</v>
      </c>
      <c r="S70" s="7" t="s">
        <v>13</v>
      </c>
      <c r="U70" s="3"/>
      <c r="V70" s="8" t="s">
        <v>4</v>
      </c>
      <c r="W70" s="8" t="s">
        <v>5</v>
      </c>
      <c r="X70" s="8" t="s">
        <v>6</v>
      </c>
      <c r="Y70" s="8" t="s">
        <v>7</v>
      </c>
      <c r="Z70" s="8" t="s">
        <v>8</v>
      </c>
      <c r="AA70" s="8" t="s">
        <v>9</v>
      </c>
      <c r="AB70" s="8" t="s">
        <v>10</v>
      </c>
      <c r="AC70" s="7" t="s">
        <v>12</v>
      </c>
      <c r="AD70" s="7" t="s">
        <v>13</v>
      </c>
      <c r="AE70" s="7" t="s">
        <v>4</v>
      </c>
      <c r="AF70" s="7" t="s">
        <v>5</v>
      </c>
      <c r="AG70" s="7" t="s">
        <v>6</v>
      </c>
      <c r="AH70" s="7" t="s">
        <v>7</v>
      </c>
      <c r="AI70" s="7" t="s">
        <v>8</v>
      </c>
      <c r="AJ70" s="7" t="s">
        <v>9</v>
      </c>
      <c r="AK70" s="7" t="s">
        <v>10</v>
      </c>
      <c r="AL70" s="7" t="s">
        <v>12</v>
      </c>
      <c r="AM70" s="7" t="s">
        <v>13</v>
      </c>
    </row>
    <row r="71" spans="1:39" x14ac:dyDescent="0.3">
      <c r="A71" s="4" t="s">
        <v>2</v>
      </c>
      <c r="B71" s="17">
        <v>0.78440368175506503</v>
      </c>
      <c r="C71" s="14">
        <v>0.55555555555555503</v>
      </c>
      <c r="D71" s="14">
        <v>0</v>
      </c>
      <c r="E71" s="14">
        <v>0.83</v>
      </c>
      <c r="F71" s="14">
        <v>0.55555555555555503</v>
      </c>
      <c r="G71" s="14">
        <v>0.30769230769230699</v>
      </c>
      <c r="H71" s="14">
        <v>0.83615819209039499</v>
      </c>
      <c r="I71" s="11">
        <v>-8.3376005656600305E-2</v>
      </c>
      <c r="J71" s="14">
        <v>-7.30802773938658E-2</v>
      </c>
      <c r="K71" s="17">
        <v>0.78604650497436501</v>
      </c>
      <c r="L71" s="14">
        <v>0.125</v>
      </c>
      <c r="M71" s="14">
        <v>0</v>
      </c>
      <c r="N71" s="14">
        <v>0.84848484848484795</v>
      </c>
      <c r="O71" s="14">
        <v>0.55555555555555503</v>
      </c>
      <c r="P71" s="14">
        <v>0.5</v>
      </c>
      <c r="Q71" s="14">
        <v>0.84699453551912496</v>
      </c>
      <c r="R71" s="10">
        <v>-0.33296327882120502</v>
      </c>
      <c r="S71" s="14">
        <v>-0.48998182398364498</v>
      </c>
      <c r="U71" s="4" t="s">
        <v>2</v>
      </c>
      <c r="V71" s="17">
        <v>0.72477066516876198</v>
      </c>
      <c r="W71" s="14">
        <v>0.22222222222222199</v>
      </c>
      <c r="X71" s="14">
        <v>0.33333333333333298</v>
      </c>
      <c r="Y71" s="14">
        <v>0.76500000000000001</v>
      </c>
      <c r="Z71" s="14">
        <v>0.58064516129032195</v>
      </c>
      <c r="AA71" s="14">
        <v>0.61904761904761896</v>
      </c>
      <c r="AB71" s="14">
        <v>0.824242424242424</v>
      </c>
      <c r="AC71" s="11">
        <v>-9.2024651036977698E-2</v>
      </c>
      <c r="AD71" s="14">
        <v>-7.30802773938658E-2</v>
      </c>
      <c r="AE71" s="17">
        <v>0.66511625051498402</v>
      </c>
      <c r="AF71" s="14">
        <v>0.25</v>
      </c>
      <c r="AG71" s="14">
        <v>0.11111111111111099</v>
      </c>
      <c r="AH71" s="14">
        <v>0.70707070707070696</v>
      </c>
      <c r="AI71" s="14">
        <v>0.40476190476190399</v>
      </c>
      <c r="AJ71" s="14">
        <v>0.55000000000000004</v>
      </c>
      <c r="AK71" s="14">
        <v>0.85526315789473595</v>
      </c>
      <c r="AL71" s="10">
        <v>-0.35487013152626801</v>
      </c>
      <c r="AM71" s="14">
        <v>-0.48998182398364498</v>
      </c>
    </row>
    <row r="72" spans="1:39" x14ac:dyDescent="0.3">
      <c r="A72" s="4" t="s">
        <v>15</v>
      </c>
      <c r="B72" s="20">
        <v>0.67431193590164096</v>
      </c>
      <c r="C72" s="14">
        <v>0</v>
      </c>
      <c r="D72" s="14">
        <v>0.22222222222222199</v>
      </c>
      <c r="E72" s="14">
        <v>0.72139303482587003</v>
      </c>
      <c r="F72" s="14">
        <v>0.51428571428571401</v>
      </c>
      <c r="G72" s="14">
        <v>0.76</v>
      </c>
      <c r="H72" s="14">
        <v>0.87261146496815201</v>
      </c>
      <c r="I72" s="10">
        <v>1.23260097906826E-2</v>
      </c>
      <c r="J72" s="14">
        <v>-5.5453241299438502E-2</v>
      </c>
      <c r="K72" s="17">
        <v>0.73953485488891602</v>
      </c>
      <c r="L72" s="14">
        <v>0.16666666666666599</v>
      </c>
      <c r="M72" s="14">
        <v>0</v>
      </c>
      <c r="N72" s="14">
        <v>0.81347150259067302</v>
      </c>
      <c r="O72" s="14">
        <v>0.57142857142857095</v>
      </c>
      <c r="P72" s="14">
        <v>0.63636363636363602</v>
      </c>
      <c r="Q72" s="14">
        <v>0.84571428571428497</v>
      </c>
      <c r="R72" s="10">
        <v>-7.2712819164705206E-2</v>
      </c>
      <c r="S72" s="14">
        <v>-7.6698832763671801E-2</v>
      </c>
      <c r="U72" s="4" t="s">
        <v>15</v>
      </c>
      <c r="V72" s="20">
        <v>0.75229358673095703</v>
      </c>
      <c r="W72" s="14">
        <v>0.375</v>
      </c>
      <c r="X72" s="14">
        <v>0.22222222222222199</v>
      </c>
      <c r="Y72" s="14">
        <v>0.79104477611940305</v>
      </c>
      <c r="Z72" s="14">
        <v>0.56521739130434701</v>
      </c>
      <c r="AA72" s="14">
        <v>0.70833333333333304</v>
      </c>
      <c r="AB72" s="14">
        <v>0.876470588235294</v>
      </c>
      <c r="AC72" s="10">
        <v>-3.0663078025055399E-2</v>
      </c>
      <c r="AD72" s="14">
        <v>-5.5453241299438502E-2</v>
      </c>
      <c r="AE72" s="17">
        <v>0.73023253679275502</v>
      </c>
      <c r="AF72" s="14">
        <v>0.25</v>
      </c>
      <c r="AG72" s="14">
        <v>0.1</v>
      </c>
      <c r="AH72" s="14">
        <v>0.79274611398963701</v>
      </c>
      <c r="AI72" s="14">
        <v>0.55555555555555503</v>
      </c>
      <c r="AJ72" s="14">
        <v>0.47058823529411697</v>
      </c>
      <c r="AK72" s="14">
        <v>0.85294117647058798</v>
      </c>
      <c r="AL72" s="10">
        <v>0.131525973313497</v>
      </c>
      <c r="AM72" s="14">
        <v>-7.6698832763671801E-2</v>
      </c>
    </row>
    <row r="73" spans="1:39" x14ac:dyDescent="0.3">
      <c r="A73" s="4" t="s">
        <v>16</v>
      </c>
      <c r="B73" s="17">
        <v>0.77251183986663796</v>
      </c>
      <c r="C73" s="14">
        <v>0</v>
      </c>
      <c r="D73" s="14">
        <v>0.11111111111111099</v>
      </c>
      <c r="E73" s="14">
        <v>0.83505154639175205</v>
      </c>
      <c r="F73" s="14">
        <v>0.36363636363636298</v>
      </c>
      <c r="G73" s="14">
        <v>0.63636363636363602</v>
      </c>
      <c r="H73" s="14">
        <v>0.83050847457627097</v>
      </c>
      <c r="I73" s="11">
        <v>-0.20906067084348201</v>
      </c>
      <c r="J73" s="14">
        <v>-0.108793291864395</v>
      </c>
      <c r="K73" s="17">
        <v>0.85446012020110995</v>
      </c>
      <c r="L73" s="14">
        <v>0.2</v>
      </c>
      <c r="M73" s="14">
        <v>0.1</v>
      </c>
      <c r="N73" s="14">
        <v>0.92746113989637302</v>
      </c>
      <c r="O73" s="14">
        <v>0.33333333333333298</v>
      </c>
      <c r="P73" s="14">
        <v>0.2</v>
      </c>
      <c r="Q73" s="14">
        <v>0.82564102564102504</v>
      </c>
      <c r="R73" s="10">
        <v>-0.25393999040160098</v>
      </c>
      <c r="S73" s="14">
        <v>-0.41562491036300597</v>
      </c>
      <c r="U73" s="4" t="s">
        <v>16</v>
      </c>
      <c r="V73" s="17">
        <v>0.73459714651107699</v>
      </c>
      <c r="W73" s="14">
        <v>0.125</v>
      </c>
      <c r="X73" s="14">
        <v>0.33333333333333298</v>
      </c>
      <c r="Y73" s="14">
        <v>0.77835051546391698</v>
      </c>
      <c r="Z73" s="14">
        <v>0.4375</v>
      </c>
      <c r="AA73" s="14">
        <v>0.61290322580645096</v>
      </c>
      <c r="AB73" s="14">
        <v>0.82208588957055195</v>
      </c>
      <c r="AC73" s="10">
        <v>-8.8294056077409297E-2</v>
      </c>
      <c r="AD73" s="14">
        <v>-0.108793291864395</v>
      </c>
      <c r="AE73" s="17">
        <v>0.76056337356567305</v>
      </c>
      <c r="AF73" s="14">
        <v>0.3</v>
      </c>
      <c r="AG73" s="14">
        <v>0.1</v>
      </c>
      <c r="AH73" s="14">
        <v>0.818652849740932</v>
      </c>
      <c r="AI73" s="14">
        <v>0.5</v>
      </c>
      <c r="AJ73" s="14">
        <v>0.53333333333333299</v>
      </c>
      <c r="AK73" s="14">
        <v>0.81502890173410403</v>
      </c>
      <c r="AL73" s="10">
        <v>-5.2077404321063399E-2</v>
      </c>
      <c r="AM73" s="14">
        <v>-0.41562491036300597</v>
      </c>
    </row>
    <row r="74" spans="1:39" x14ac:dyDescent="0.3">
      <c r="A74" s="4" t="s">
        <v>17</v>
      </c>
      <c r="B74" s="17">
        <v>0.82568806409835804</v>
      </c>
      <c r="C74" s="14">
        <v>0.27272727272727199</v>
      </c>
      <c r="D74" s="14">
        <v>0.16666666666666599</v>
      </c>
      <c r="E74" s="14">
        <v>0.87562189054726303</v>
      </c>
      <c r="F74" s="14">
        <v>0.58823529411764697</v>
      </c>
      <c r="G74" s="14">
        <v>0.69230769230769196</v>
      </c>
      <c r="H74" s="14">
        <v>0.86096256684491901</v>
      </c>
      <c r="I74" s="11">
        <v>0.140617408854675</v>
      </c>
      <c r="J74" s="14">
        <v>0.35772906737556398</v>
      </c>
      <c r="K74" s="17">
        <v>0.83105021715164096</v>
      </c>
      <c r="L74" s="14">
        <v>0.3</v>
      </c>
      <c r="M74" s="14">
        <v>8.3333333333333301E-2</v>
      </c>
      <c r="N74" s="14">
        <v>0.90355329949238505</v>
      </c>
      <c r="O74" s="14">
        <v>0.3125</v>
      </c>
      <c r="P74" s="14">
        <v>0.625</v>
      </c>
      <c r="Q74" s="14">
        <v>0.84020618556700999</v>
      </c>
      <c r="R74" s="10">
        <v>9.19714001050944E-2</v>
      </c>
      <c r="S74" s="14">
        <v>-0.14131417085266099</v>
      </c>
      <c r="U74" s="4" t="s">
        <v>17</v>
      </c>
      <c r="V74" s="17">
        <v>0.69266057014465299</v>
      </c>
      <c r="W74" s="14">
        <v>0.45454545454545398</v>
      </c>
      <c r="X74" s="14">
        <v>0.33333333333333298</v>
      </c>
      <c r="Y74" s="14">
        <v>0.71641791044776104</v>
      </c>
      <c r="Z74" s="14">
        <v>0.51612903225806395</v>
      </c>
      <c r="AA74" s="14">
        <v>0.51612903225806395</v>
      </c>
      <c r="AB74" s="14">
        <v>0.86928104575163401</v>
      </c>
      <c r="AC74" s="11">
        <v>0.33736622352447398</v>
      </c>
      <c r="AD74" s="14">
        <v>0.35772906737556398</v>
      </c>
      <c r="AE74" s="17">
        <v>0.80365294218063299</v>
      </c>
      <c r="AF74" s="14">
        <v>0.3</v>
      </c>
      <c r="AG74" s="14">
        <v>0.5</v>
      </c>
      <c r="AH74" s="14">
        <v>0.84771573604060901</v>
      </c>
      <c r="AI74" s="14">
        <v>0.72222222222222199</v>
      </c>
      <c r="AJ74" s="14">
        <v>0.71428571428571397</v>
      </c>
      <c r="AK74" s="14">
        <v>0.84916201117318402</v>
      </c>
      <c r="AL74" s="10">
        <v>-1.33777350061423E-2</v>
      </c>
      <c r="AM74" s="14">
        <v>-0.14131417085266099</v>
      </c>
    </row>
    <row r="75" spans="1:39" x14ac:dyDescent="0.3">
      <c r="A75" s="4" t="s">
        <v>22</v>
      </c>
      <c r="B75" s="17">
        <v>0.76146787405014005</v>
      </c>
      <c r="C75" s="14">
        <v>0.125</v>
      </c>
      <c r="D75" s="14">
        <v>0.125</v>
      </c>
      <c r="E75" s="14">
        <v>0.81188118811881105</v>
      </c>
      <c r="F75" s="14">
        <v>0.2</v>
      </c>
      <c r="G75" s="14">
        <v>0.6</v>
      </c>
      <c r="H75" s="14">
        <v>0.83615819209039499</v>
      </c>
      <c r="I75" s="11">
        <v>-0.315870491452443</v>
      </c>
      <c r="J75" s="14">
        <v>-0.23520909336075699</v>
      </c>
      <c r="K75" s="17">
        <v>0.79452055692672696</v>
      </c>
      <c r="L75" s="14">
        <v>0.18181818181818099</v>
      </c>
      <c r="M75" s="14">
        <v>0</v>
      </c>
      <c r="N75" s="14">
        <v>0.87309644670050701</v>
      </c>
      <c r="O75" s="14">
        <v>0.69230769230769196</v>
      </c>
      <c r="P75" s="14">
        <v>0.5</v>
      </c>
      <c r="Q75" s="14">
        <v>0.85863874345549696</v>
      </c>
      <c r="R75" s="10">
        <v>0.46650562251626299</v>
      </c>
      <c r="S75" s="14">
        <v>-0.239852079426491</v>
      </c>
      <c r="U75" s="4" t="s">
        <v>22</v>
      </c>
      <c r="V75" s="17">
        <v>0.78899085521697998</v>
      </c>
      <c r="W75" s="14">
        <v>0.25</v>
      </c>
      <c r="X75" s="14">
        <v>0</v>
      </c>
      <c r="Y75" s="14">
        <v>0.841584158415841</v>
      </c>
      <c r="Z75" s="14">
        <v>0.61538461538461497</v>
      </c>
      <c r="AA75" s="14">
        <v>0.52380952380952295</v>
      </c>
      <c r="AB75" s="14">
        <v>0.85245901639344202</v>
      </c>
      <c r="AC75" s="10">
        <v>-6.7070884347582599E-2</v>
      </c>
      <c r="AD75" s="14">
        <v>-0.23520909336075699</v>
      </c>
      <c r="AE75" s="17">
        <v>0.76712328195571899</v>
      </c>
      <c r="AF75" s="14">
        <v>0.18181818181818099</v>
      </c>
      <c r="AG75" s="14">
        <v>0.27272727272727199</v>
      </c>
      <c r="AH75" s="14">
        <v>0.82741116751268995</v>
      </c>
      <c r="AI75" s="14">
        <v>0.77777777777777701</v>
      </c>
      <c r="AJ75" s="14">
        <v>0.51724137931034397</v>
      </c>
      <c r="AK75" s="14">
        <v>0.85555555555555496</v>
      </c>
      <c r="AL75" s="10">
        <v>0.56597261222934703</v>
      </c>
      <c r="AM75" s="14">
        <v>-0.239852079426491</v>
      </c>
    </row>
    <row r="76" spans="1:39" x14ac:dyDescent="0.3">
      <c r="A76" s="4" t="s">
        <v>24</v>
      </c>
      <c r="B76" s="17">
        <f>AVERAGE(B71:B75)</f>
        <v>0.76367667913436843</v>
      </c>
      <c r="C76" s="17">
        <f t="shared" ref="C76:S76" si="18">AVERAGE(C71:C75)</f>
        <v>0.19065656565656539</v>
      </c>
      <c r="D76" s="17">
        <f t="shared" si="18"/>
        <v>0.12499999999999981</v>
      </c>
      <c r="E76" s="17">
        <f t="shared" si="18"/>
        <v>0.81478953197673909</v>
      </c>
      <c r="F76" s="17">
        <f t="shared" si="18"/>
        <v>0.44434258551905581</v>
      </c>
      <c r="G76" s="17">
        <f t="shared" si="18"/>
        <v>0.59927272727272707</v>
      </c>
      <c r="H76" s="17">
        <f t="shared" si="18"/>
        <v>0.84727977811402655</v>
      </c>
      <c r="I76" s="15">
        <f t="shared" si="18"/>
        <v>-9.1072749861433544E-2</v>
      </c>
      <c r="J76" s="17">
        <f t="shared" si="18"/>
        <v>-2.2961367308578468E-2</v>
      </c>
      <c r="K76" s="17">
        <f t="shared" si="18"/>
        <v>0.80112245082855194</v>
      </c>
      <c r="L76" s="17">
        <f t="shared" si="18"/>
        <v>0.1946969696969694</v>
      </c>
      <c r="M76" s="17">
        <f t="shared" si="18"/>
        <v>3.666666666666666E-2</v>
      </c>
      <c r="N76" s="17">
        <f t="shared" si="18"/>
        <v>0.87321344743295737</v>
      </c>
      <c r="O76" s="17">
        <f t="shared" si="18"/>
        <v>0.49302503052503022</v>
      </c>
      <c r="P76" s="17">
        <f t="shared" si="18"/>
        <v>0.4922727272727272</v>
      </c>
      <c r="Q76" s="17">
        <f t="shared" si="18"/>
        <v>0.84343895517938827</v>
      </c>
      <c r="R76" s="13">
        <f t="shared" si="18"/>
        <v>-2.0227813153230755E-2</v>
      </c>
      <c r="S76" s="17">
        <f t="shared" si="18"/>
        <v>-0.272694363477895</v>
      </c>
      <c r="U76" s="4" t="s">
        <v>24</v>
      </c>
      <c r="V76" s="17">
        <f>AVERAGE(V71:V75)</f>
        <v>0.73866256475448577</v>
      </c>
      <c r="W76" s="17">
        <f t="shared" ref="W76:AM76" si="19">AVERAGE(W71:W75)</f>
        <v>0.28535353535353519</v>
      </c>
      <c r="X76" s="17">
        <f t="shared" si="19"/>
        <v>0.24444444444444419</v>
      </c>
      <c r="Y76" s="17">
        <f t="shared" si="19"/>
        <v>0.77847947208938439</v>
      </c>
      <c r="Z76" s="17">
        <f t="shared" si="19"/>
        <v>0.54297524004746955</v>
      </c>
      <c r="AA76" s="17">
        <f t="shared" si="19"/>
        <v>0.59604454685099806</v>
      </c>
      <c r="AB76" s="17">
        <f t="shared" si="19"/>
        <v>0.84890779283866924</v>
      </c>
      <c r="AC76" s="13">
        <f t="shared" si="19"/>
        <v>1.1862710807489801E-2</v>
      </c>
      <c r="AD76" s="17">
        <f t="shared" si="19"/>
        <v>-2.2961367308578468E-2</v>
      </c>
      <c r="AE76" s="17">
        <f t="shared" si="19"/>
        <v>0.74533767700195286</v>
      </c>
      <c r="AF76" s="17">
        <f t="shared" si="19"/>
        <v>0.25636363636363624</v>
      </c>
      <c r="AG76" s="17">
        <f t="shared" si="19"/>
        <v>0.21676767676767658</v>
      </c>
      <c r="AH76" s="17">
        <f t="shared" si="19"/>
        <v>0.79871931487091508</v>
      </c>
      <c r="AI76" s="17">
        <f t="shared" si="19"/>
        <v>0.59206349206349151</v>
      </c>
      <c r="AJ76" s="17">
        <f t="shared" si="19"/>
        <v>0.55708973244470161</v>
      </c>
      <c r="AK76" s="17">
        <f t="shared" si="19"/>
        <v>0.8455901605656333</v>
      </c>
      <c r="AL76" s="13">
        <f t="shared" si="19"/>
        <v>5.5434662937874059E-2</v>
      </c>
      <c r="AM76" s="17">
        <f t="shared" si="19"/>
        <v>-0.272694363477895</v>
      </c>
    </row>
    <row r="77" spans="1:39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3">
      <c r="A78" s="12" t="s">
        <v>18</v>
      </c>
      <c r="U78" s="12" t="s">
        <v>18</v>
      </c>
    </row>
    <row r="79" spans="1:39" x14ac:dyDescent="0.3">
      <c r="A79" s="2" t="s">
        <v>46</v>
      </c>
      <c r="B79" s="24" t="s">
        <v>11</v>
      </c>
      <c r="C79" s="24"/>
      <c r="D79" s="24"/>
      <c r="E79" s="24"/>
      <c r="F79" s="24"/>
      <c r="G79" s="24"/>
      <c r="H79" s="24"/>
      <c r="I79" s="24"/>
      <c r="J79" s="24"/>
      <c r="K79" s="25" t="s">
        <v>14</v>
      </c>
      <c r="L79" s="25"/>
      <c r="M79" s="25"/>
      <c r="N79" s="25"/>
      <c r="O79" s="25"/>
      <c r="P79" s="25"/>
      <c r="Q79" s="25"/>
      <c r="R79" s="25"/>
      <c r="S79" s="25"/>
      <c r="U79" s="2" t="s">
        <v>47</v>
      </c>
      <c r="V79" s="24" t="s">
        <v>11</v>
      </c>
      <c r="W79" s="24"/>
      <c r="X79" s="24"/>
      <c r="Y79" s="24"/>
      <c r="Z79" s="24"/>
      <c r="AA79" s="24"/>
      <c r="AB79" s="24"/>
      <c r="AC79" s="24"/>
      <c r="AD79" s="24"/>
      <c r="AE79" s="25" t="s">
        <v>14</v>
      </c>
      <c r="AF79" s="25"/>
      <c r="AG79" s="25"/>
      <c r="AH79" s="25"/>
      <c r="AI79" s="25"/>
      <c r="AJ79" s="25"/>
      <c r="AK79" s="25"/>
      <c r="AL79" s="25"/>
      <c r="AM79" s="25"/>
    </row>
    <row r="80" spans="1:39" x14ac:dyDescent="0.3">
      <c r="A80" s="3"/>
      <c r="B80" s="8" t="s">
        <v>4</v>
      </c>
      <c r="C80" s="8" t="s">
        <v>5</v>
      </c>
      <c r="D80" s="8" t="s">
        <v>6</v>
      </c>
      <c r="E80" s="8" t="s">
        <v>7</v>
      </c>
      <c r="F80" s="8" t="s">
        <v>8</v>
      </c>
      <c r="G80" s="8" t="s">
        <v>9</v>
      </c>
      <c r="H80" s="8" t="s">
        <v>10</v>
      </c>
      <c r="I80" s="7" t="s">
        <v>12</v>
      </c>
      <c r="J80" s="7" t="s">
        <v>13</v>
      </c>
      <c r="K80" s="7" t="s">
        <v>4</v>
      </c>
      <c r="L80" s="7" t="s">
        <v>5</v>
      </c>
      <c r="M80" s="7" t="s">
        <v>6</v>
      </c>
      <c r="N80" s="7" t="s">
        <v>7</v>
      </c>
      <c r="O80" s="7" t="s">
        <v>8</v>
      </c>
      <c r="P80" s="7" t="s">
        <v>9</v>
      </c>
      <c r="Q80" s="7" t="s">
        <v>10</v>
      </c>
      <c r="R80" s="7" t="s">
        <v>12</v>
      </c>
      <c r="S80" s="7" t="s">
        <v>13</v>
      </c>
      <c r="U80" s="3"/>
      <c r="V80" s="8" t="s">
        <v>4</v>
      </c>
      <c r="W80" s="8" t="s">
        <v>5</v>
      </c>
      <c r="X80" s="8" t="s">
        <v>6</v>
      </c>
      <c r="Y80" s="8" t="s">
        <v>7</v>
      </c>
      <c r="Z80" s="8" t="s">
        <v>8</v>
      </c>
      <c r="AA80" s="8" t="s">
        <v>9</v>
      </c>
      <c r="AB80" s="8" t="s">
        <v>10</v>
      </c>
      <c r="AC80" s="7" t="s">
        <v>12</v>
      </c>
      <c r="AD80" s="7" t="s">
        <v>13</v>
      </c>
      <c r="AE80" s="7" t="s">
        <v>4</v>
      </c>
      <c r="AF80" s="7" t="s">
        <v>5</v>
      </c>
      <c r="AG80" s="7" t="s">
        <v>6</v>
      </c>
      <c r="AH80" s="7" t="s">
        <v>7</v>
      </c>
      <c r="AI80" s="7" t="s">
        <v>8</v>
      </c>
      <c r="AJ80" s="7" t="s">
        <v>9</v>
      </c>
      <c r="AK80" s="7" t="s">
        <v>10</v>
      </c>
      <c r="AL80" s="7" t="s">
        <v>12</v>
      </c>
      <c r="AM80" s="7" t="s">
        <v>13</v>
      </c>
    </row>
    <row r="81" spans="1:39" x14ac:dyDescent="0.3">
      <c r="A81" s="4" t="s">
        <v>19</v>
      </c>
      <c r="B81" s="17">
        <v>0.77294683456420898</v>
      </c>
      <c r="C81" s="14">
        <v>0.18181818181818099</v>
      </c>
      <c r="D81" s="14">
        <v>9.0909090909090898E-2</v>
      </c>
      <c r="E81" s="14">
        <v>0.84864864864864797</v>
      </c>
      <c r="F81" s="14">
        <v>0.75</v>
      </c>
      <c r="G81" s="14">
        <v>0.60869565217391297</v>
      </c>
      <c r="H81" s="14">
        <v>0.85142857142857098</v>
      </c>
      <c r="I81" s="11">
        <v>0.44984589451446499</v>
      </c>
      <c r="J81" s="14">
        <v>0.53583682665100096</v>
      </c>
      <c r="K81" s="17">
        <v>0.85576921701431197</v>
      </c>
      <c r="L81" s="14">
        <v>0</v>
      </c>
      <c r="M81" s="14">
        <v>0.2</v>
      </c>
      <c r="N81" s="14">
        <v>0.93121693121693105</v>
      </c>
      <c r="O81" s="14">
        <v>0.5</v>
      </c>
      <c r="P81" s="14">
        <v>0.45454545454545398</v>
      </c>
      <c r="Q81" s="14">
        <v>0.85416666666666596</v>
      </c>
      <c r="R81" s="11">
        <v>1.0307271759032999E-2</v>
      </c>
      <c r="S81" s="14">
        <v>0.66412597499999904</v>
      </c>
      <c r="U81" s="4" t="s">
        <v>19</v>
      </c>
      <c r="V81" s="17">
        <v>0.81642514467239302</v>
      </c>
      <c r="W81" s="14">
        <v>9.0909090909090898E-2</v>
      </c>
      <c r="X81" s="14">
        <v>9.0909090909090898E-2</v>
      </c>
      <c r="Y81" s="14">
        <v>0.90270270270270203</v>
      </c>
      <c r="Z81" s="14">
        <v>0.4</v>
      </c>
      <c r="AA81" s="14">
        <v>0.55555555555555503</v>
      </c>
      <c r="AB81" s="14">
        <v>0.85561497326203195</v>
      </c>
      <c r="AC81" s="11">
        <v>0.20255105190124501</v>
      </c>
      <c r="AD81" s="14">
        <v>0.53583682665100096</v>
      </c>
      <c r="AE81" s="17">
        <v>0.77884614467620805</v>
      </c>
      <c r="AF81" s="14">
        <v>0</v>
      </c>
      <c r="AG81" s="14">
        <v>0.1</v>
      </c>
      <c r="AH81" s="14">
        <v>0.85185185185185097</v>
      </c>
      <c r="AI81" s="14">
        <v>0.25</v>
      </c>
      <c r="AJ81" s="14">
        <v>0.45454545454545398</v>
      </c>
      <c r="AK81" s="14">
        <v>0.84745762711864403</v>
      </c>
      <c r="AL81" s="11">
        <v>4.9311936495971501E-2</v>
      </c>
      <c r="AM81" s="14">
        <v>0.66412597499999904</v>
      </c>
    </row>
    <row r="82" spans="1:39" x14ac:dyDescent="0.3">
      <c r="A82" s="4" t="s">
        <v>20</v>
      </c>
      <c r="B82" s="17">
        <v>0.76328504085540705</v>
      </c>
      <c r="C82" s="14">
        <v>9.0909090909090898E-2</v>
      </c>
      <c r="D82" s="14">
        <v>0.3</v>
      </c>
      <c r="E82" s="14">
        <v>0.82795698924731098</v>
      </c>
      <c r="F82" s="14">
        <v>0.54545454545454497</v>
      </c>
      <c r="G82" s="14">
        <v>0.625</v>
      </c>
      <c r="H82" s="14">
        <v>0.80952380952380898</v>
      </c>
      <c r="I82" s="11">
        <v>0.139708562501906</v>
      </c>
      <c r="J82" s="14">
        <v>0.24380335833320599</v>
      </c>
      <c r="K82" s="17">
        <v>0.74519228935241699</v>
      </c>
      <c r="L82" s="14">
        <v>0</v>
      </c>
      <c r="M82" s="14">
        <v>0</v>
      </c>
      <c r="N82" s="14">
        <v>0.80310880829015496</v>
      </c>
      <c r="O82" s="14">
        <v>0.5</v>
      </c>
      <c r="P82" s="14">
        <v>0.52173913043478204</v>
      </c>
      <c r="Q82" s="14">
        <v>0.84523809523809501</v>
      </c>
      <c r="R82" s="11">
        <v>0.26396514179754099</v>
      </c>
      <c r="S82" s="14">
        <v>0.64874073513908304</v>
      </c>
      <c r="U82" s="4" t="s">
        <v>20</v>
      </c>
      <c r="V82" s="17">
        <v>0.85507243871688798</v>
      </c>
      <c r="W82" s="14">
        <v>0</v>
      </c>
      <c r="X82" s="14">
        <v>0</v>
      </c>
      <c r="Y82" s="14">
        <v>0.95161290322580605</v>
      </c>
      <c r="Z82" s="14">
        <v>0.66666666666666596</v>
      </c>
      <c r="AA82" s="14">
        <v>0.33333333333333298</v>
      </c>
      <c r="AB82" s="14">
        <v>0.79695431472081202</v>
      </c>
      <c r="AC82" s="11">
        <v>-8.2079530476760698E-2</v>
      </c>
      <c r="AD82" s="14">
        <v>0.24380335833320599</v>
      </c>
      <c r="AE82" s="17">
        <v>0.72115385532379095</v>
      </c>
      <c r="AF82" s="14">
        <v>0</v>
      </c>
      <c r="AG82" s="14">
        <v>0.125</v>
      </c>
      <c r="AH82" s="14">
        <v>0.772020725388601</v>
      </c>
      <c r="AI82" s="14">
        <v>0.47368421052631499</v>
      </c>
      <c r="AJ82" s="14">
        <v>0.5</v>
      </c>
      <c r="AK82" s="14">
        <v>0.83750000000000002</v>
      </c>
      <c r="AL82" s="11">
        <v>-2.6894659741879101E-2</v>
      </c>
      <c r="AM82" s="14">
        <v>0.64874073513908304</v>
      </c>
    </row>
    <row r="83" spans="1:39" x14ac:dyDescent="0.3">
      <c r="A83" s="4" t="s">
        <v>21</v>
      </c>
      <c r="B83" s="21">
        <v>0.77522933483123702</v>
      </c>
      <c r="C83" s="14">
        <v>0</v>
      </c>
      <c r="D83" s="14">
        <v>0.5</v>
      </c>
      <c r="E83" s="14">
        <v>0.816831683168316</v>
      </c>
      <c r="F83" s="14">
        <v>0.6</v>
      </c>
      <c r="G83" s="14">
        <v>0.66666666666666596</v>
      </c>
      <c r="H83" s="14">
        <v>0.86440677966101598</v>
      </c>
      <c r="I83" s="11">
        <v>2.6611314713095999E-2</v>
      </c>
      <c r="J83" s="14">
        <v>0.237578138288879</v>
      </c>
      <c r="K83" s="17">
        <v>0.86757993698120095</v>
      </c>
      <c r="L83" s="14">
        <v>0.14285714285714199</v>
      </c>
      <c r="M83" s="14">
        <v>0</v>
      </c>
      <c r="N83" s="14">
        <v>0.94029850746268595</v>
      </c>
      <c r="O83" s="14">
        <v>0.44444444444444398</v>
      </c>
      <c r="P83" s="14">
        <v>0.5</v>
      </c>
      <c r="Q83" s="14">
        <v>0.85853658536585298</v>
      </c>
      <c r="R83" s="11">
        <v>4.6568716755866803E-2</v>
      </c>
      <c r="S83" s="14">
        <v>0.25654903316841099</v>
      </c>
      <c r="U83" s="4" t="s">
        <v>21</v>
      </c>
      <c r="V83" s="21">
        <v>0.72018349170684803</v>
      </c>
      <c r="W83" s="14">
        <v>0.125</v>
      </c>
      <c r="X83" s="14">
        <v>0</v>
      </c>
      <c r="Y83" s="14">
        <v>0.77227722772277196</v>
      </c>
      <c r="Z83" s="14">
        <v>0.60869565217391297</v>
      </c>
      <c r="AA83" s="14">
        <v>0.375</v>
      </c>
      <c r="AB83" s="14">
        <v>0.84705882352941098</v>
      </c>
      <c r="AC83" s="11">
        <v>0.137308864494323</v>
      </c>
      <c r="AD83" s="14">
        <v>0.237578138288879</v>
      </c>
      <c r="AE83" s="17">
        <v>0.78995436429977395</v>
      </c>
      <c r="AF83" s="14">
        <v>0.28571428571428498</v>
      </c>
      <c r="AG83" s="14">
        <v>0.18181818181818099</v>
      </c>
      <c r="AH83" s="14">
        <v>0.84079601990049702</v>
      </c>
      <c r="AI83" s="14">
        <v>0.63636363636363602</v>
      </c>
      <c r="AJ83" s="14">
        <v>0.46153846153846101</v>
      </c>
      <c r="AK83" s="14">
        <v>0.86338797814207602</v>
      </c>
      <c r="AL83" s="11">
        <v>0.103797336324881</v>
      </c>
      <c r="AM83" s="14">
        <v>0.25654903316841099</v>
      </c>
    </row>
    <row r="84" spans="1:39" x14ac:dyDescent="0.3">
      <c r="A84" s="4" t="s">
        <v>23</v>
      </c>
      <c r="B84" s="17">
        <v>0.81192660331725997</v>
      </c>
      <c r="C84" s="14">
        <v>0</v>
      </c>
      <c r="D84" s="14">
        <v>0</v>
      </c>
      <c r="E84" s="14">
        <v>0.89393939393939303</v>
      </c>
      <c r="F84" s="14">
        <v>0.29411764705882298</v>
      </c>
      <c r="G84" s="14">
        <v>0.25</v>
      </c>
      <c r="H84" s="14">
        <v>0.82142857142857095</v>
      </c>
      <c r="I84" s="10">
        <v>0.143140733291721</v>
      </c>
      <c r="J84" s="14">
        <v>1.18199068010329E-2</v>
      </c>
      <c r="K84" s="17">
        <v>0.78082191944122303</v>
      </c>
      <c r="L84" s="14">
        <v>0.2</v>
      </c>
      <c r="M84" s="14">
        <v>0</v>
      </c>
      <c r="N84" s="14">
        <v>0.84924623115577802</v>
      </c>
      <c r="O84" s="14">
        <v>0.44444444444444398</v>
      </c>
      <c r="P84" s="14">
        <v>0.266666666666666</v>
      </c>
      <c r="Q84" s="14">
        <v>0.266666666666666</v>
      </c>
      <c r="R84" s="11">
        <v>-0.27465452939252799</v>
      </c>
      <c r="S84" s="14">
        <v>-0.26142998923697403</v>
      </c>
      <c r="U84" s="4" t="s">
        <v>23</v>
      </c>
      <c r="V84" s="17">
        <v>0.83027523756027199</v>
      </c>
      <c r="W84" s="14">
        <v>0.1</v>
      </c>
      <c r="X84" s="14">
        <v>0.1</v>
      </c>
      <c r="Y84" s="14">
        <v>0.90404040404040398</v>
      </c>
      <c r="Z84" s="14">
        <v>0.45454545454545398</v>
      </c>
      <c r="AA84" s="14">
        <v>0.6</v>
      </c>
      <c r="AB84" s="14">
        <v>0.84183673469387699</v>
      </c>
      <c r="AC84" s="11">
        <v>-6.1307136083697998E-2</v>
      </c>
      <c r="AD84" s="14">
        <v>1.18199068010329E-2</v>
      </c>
      <c r="AE84" s="17">
        <v>0.83105021715164096</v>
      </c>
      <c r="AF84" s="14">
        <v>0.1</v>
      </c>
      <c r="AG84" s="14">
        <v>0.1</v>
      </c>
      <c r="AH84" s="14">
        <v>0.904522613065326</v>
      </c>
      <c r="AI84" s="14">
        <v>0.46666666666666601</v>
      </c>
      <c r="AJ84" s="14">
        <v>0.85714285714285698</v>
      </c>
      <c r="AK84" s="14">
        <v>0.82653061224489699</v>
      </c>
      <c r="AL84" s="11">
        <v>-0.28793360234708798</v>
      </c>
      <c r="AM84" s="14">
        <v>-0.26142998923697403</v>
      </c>
    </row>
    <row r="85" spans="1:39" x14ac:dyDescent="0.3">
      <c r="A85" s="4" t="s">
        <v>25</v>
      </c>
      <c r="B85" s="17">
        <f>AVERAGE(B81:B84)</f>
        <v>0.78084695339202825</v>
      </c>
      <c r="C85" s="17">
        <f t="shared" ref="C85:S85" si="20">AVERAGE(C81:C84)</f>
        <v>6.8181818181817969E-2</v>
      </c>
      <c r="D85" s="17">
        <f t="shared" si="20"/>
        <v>0.22272727272727272</v>
      </c>
      <c r="E85" s="17">
        <f t="shared" si="20"/>
        <v>0.846844178750917</v>
      </c>
      <c r="F85" s="17">
        <f t="shared" si="20"/>
        <v>0.547393048128342</v>
      </c>
      <c r="G85" s="17">
        <f t="shared" si="20"/>
        <v>0.53759057971014479</v>
      </c>
      <c r="H85" s="17">
        <f t="shared" si="20"/>
        <v>0.83669693301049164</v>
      </c>
      <c r="I85" s="15">
        <f t="shared" si="20"/>
        <v>0.189826626255297</v>
      </c>
      <c r="J85" s="17">
        <f t="shared" si="20"/>
        <v>0.25725955751852975</v>
      </c>
      <c r="K85" s="17">
        <f t="shared" si="20"/>
        <v>0.81234084069728829</v>
      </c>
      <c r="L85" s="17">
        <f t="shared" si="20"/>
        <v>8.5714285714285493E-2</v>
      </c>
      <c r="M85" s="17">
        <f t="shared" si="20"/>
        <v>0.05</v>
      </c>
      <c r="N85" s="17">
        <f t="shared" si="20"/>
        <v>0.88096761953138747</v>
      </c>
      <c r="O85" s="17">
        <f t="shared" si="20"/>
        <v>0.47222222222222199</v>
      </c>
      <c r="P85" s="17">
        <f t="shared" si="20"/>
        <v>0.43573781291172548</v>
      </c>
      <c r="Q85" s="17">
        <f t="shared" si="20"/>
        <v>0.70615200348432006</v>
      </c>
      <c r="R85" s="15">
        <f t="shared" si="20"/>
        <v>1.1546650229978209E-2</v>
      </c>
      <c r="S85" s="17">
        <f t="shared" si="20"/>
        <v>0.32699643851762977</v>
      </c>
      <c r="U85" s="4" t="s">
        <v>25</v>
      </c>
      <c r="V85" s="17">
        <f>AVERAGE(V81:V84)</f>
        <v>0.8054890781641002</v>
      </c>
      <c r="W85" s="17">
        <f t="shared" ref="W85:AM85" si="21">AVERAGE(W81:W84)</f>
        <v>7.8977272727272729E-2</v>
      </c>
      <c r="X85" s="17">
        <f t="shared" si="21"/>
        <v>4.7727272727272729E-2</v>
      </c>
      <c r="Y85" s="17">
        <f t="shared" si="21"/>
        <v>0.88265830942292101</v>
      </c>
      <c r="Z85" s="17">
        <f t="shared" si="21"/>
        <v>0.5324769433465083</v>
      </c>
      <c r="AA85" s="17">
        <f t="shared" si="21"/>
        <v>0.46597222222222201</v>
      </c>
      <c r="AB85" s="17">
        <f t="shared" si="21"/>
        <v>0.83536621155153301</v>
      </c>
      <c r="AC85" s="15">
        <f t="shared" si="21"/>
        <v>4.9118312458777326E-2</v>
      </c>
      <c r="AD85" s="17">
        <f t="shared" si="21"/>
        <v>0.25725955751852975</v>
      </c>
      <c r="AE85" s="17">
        <f t="shared" si="21"/>
        <v>0.78025114536285356</v>
      </c>
      <c r="AF85" s="17">
        <f t="shared" si="21"/>
        <v>9.6428571428571253E-2</v>
      </c>
      <c r="AG85" s="17">
        <f t="shared" si="21"/>
        <v>0.12670454545454524</v>
      </c>
      <c r="AH85" s="17">
        <f t="shared" si="21"/>
        <v>0.84229780255156872</v>
      </c>
      <c r="AI85" s="17">
        <f t="shared" si="21"/>
        <v>0.4566786283891543</v>
      </c>
      <c r="AJ85" s="17">
        <f t="shared" si="21"/>
        <v>0.56830669330669292</v>
      </c>
      <c r="AK85" s="17">
        <f t="shared" si="21"/>
        <v>0.84371905437640426</v>
      </c>
      <c r="AL85" s="15">
        <f t="shared" si="21"/>
        <v>-4.0429747317028641E-2</v>
      </c>
      <c r="AM85" s="17">
        <f t="shared" si="21"/>
        <v>0.32699643851762977</v>
      </c>
    </row>
    <row r="86" spans="1:39" x14ac:dyDescent="0.3">
      <c r="A86" s="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U86" s="3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 spans="1:39" x14ac:dyDescent="0.3">
      <c r="A87" s="16" t="s">
        <v>48</v>
      </c>
      <c r="B87" s="17">
        <f>AVERAGE(B71:B75,B81:B84)</f>
        <v>0.77130791213777283</v>
      </c>
      <c r="C87" s="17">
        <f t="shared" ref="C87:S87" si="22">AVERAGE(C71:C75,C81:C84)</f>
        <v>0.13622334455667764</v>
      </c>
      <c r="D87" s="17">
        <f t="shared" si="22"/>
        <v>0.16843434343434333</v>
      </c>
      <c r="E87" s="17">
        <f t="shared" si="22"/>
        <v>0.82903604165415146</v>
      </c>
      <c r="F87" s="17">
        <f t="shared" si="22"/>
        <v>0.49014279112318299</v>
      </c>
      <c r="G87" s="17">
        <f t="shared" si="22"/>
        <v>0.57185843946713488</v>
      </c>
      <c r="H87" s="17">
        <f t="shared" si="22"/>
        <v>0.84257629140134449</v>
      </c>
      <c r="I87" s="15">
        <f t="shared" si="22"/>
        <v>3.3771417301557811E-2</v>
      </c>
      <c r="J87" s="17">
        <f t="shared" si="22"/>
        <v>0.10158126594791406</v>
      </c>
      <c r="K87" s="17">
        <f t="shared" si="22"/>
        <v>0.8061084018813236</v>
      </c>
      <c r="L87" s="17">
        <f t="shared" si="22"/>
        <v>0.14626022126022098</v>
      </c>
      <c r="M87" s="17">
        <f t="shared" si="22"/>
        <v>4.2592592592592592E-2</v>
      </c>
      <c r="N87" s="17">
        <f t="shared" si="22"/>
        <v>0.87665974614337072</v>
      </c>
      <c r="O87" s="17">
        <f t="shared" si="22"/>
        <v>0.48377933794600431</v>
      </c>
      <c r="P87" s="17">
        <f t="shared" si="22"/>
        <v>0.46714609866783757</v>
      </c>
      <c r="Q87" s="17">
        <f t="shared" si="22"/>
        <v>0.78242253220380231</v>
      </c>
      <c r="R87" s="13">
        <f t="shared" si="22"/>
        <v>-6.1058294273601084E-3</v>
      </c>
      <c r="S87" s="17">
        <f t="shared" si="22"/>
        <v>-6.1651181465506482E-3</v>
      </c>
      <c r="U87" s="16" t="s">
        <v>49</v>
      </c>
      <c r="V87" s="17">
        <f>AVERAGE(V71:V75,V81:V84)</f>
        <v>0.76836323738098122</v>
      </c>
      <c r="W87" s="17">
        <f t="shared" ref="W87:AM87" si="23">AVERAGE(W71:W75,W81:W84)</f>
        <v>0.19363075196408522</v>
      </c>
      <c r="X87" s="17">
        <f t="shared" si="23"/>
        <v>0.15701459034792353</v>
      </c>
      <c r="Y87" s="17">
        <f t="shared" si="23"/>
        <v>0.82478117757095626</v>
      </c>
      <c r="Z87" s="17">
        <f t="shared" si="23"/>
        <v>0.53830933040259787</v>
      </c>
      <c r="AA87" s="17">
        <f t="shared" si="23"/>
        <v>0.53823462479376416</v>
      </c>
      <c r="AB87" s="17">
        <f t="shared" si="23"/>
        <v>0.84288931226660868</v>
      </c>
      <c r="AC87" s="15">
        <f t="shared" si="23"/>
        <v>2.8420755985839811E-2</v>
      </c>
      <c r="AD87" s="17">
        <f t="shared" si="23"/>
        <v>0.10158126594791406</v>
      </c>
      <c r="AE87" s="17">
        <f t="shared" si="23"/>
        <v>0.76085477405124202</v>
      </c>
      <c r="AF87" s="17">
        <f t="shared" si="23"/>
        <v>0.18528138528138513</v>
      </c>
      <c r="AG87" s="17">
        <f t="shared" si="23"/>
        <v>0.17673961840628491</v>
      </c>
      <c r="AH87" s="17">
        <f t="shared" si="23"/>
        <v>0.81808753161787218</v>
      </c>
      <c r="AI87" s="17">
        <f t="shared" si="23"/>
        <v>0.53189244154156379</v>
      </c>
      <c r="AJ87" s="17">
        <f t="shared" si="23"/>
        <v>0.56207504838336453</v>
      </c>
      <c r="AK87" s="17">
        <f t="shared" si="23"/>
        <v>0.84475855781486486</v>
      </c>
      <c r="AL87" s="13">
        <f t="shared" si="23"/>
        <v>1.2828258380139519E-2</v>
      </c>
      <c r="AM87" s="17">
        <f t="shared" si="23"/>
        <v>-6.1651181465506482E-3</v>
      </c>
    </row>
    <row r="89" spans="1:39" x14ac:dyDescent="0.3">
      <c r="A89" t="s">
        <v>33</v>
      </c>
      <c r="B89" s="24" t="s">
        <v>11</v>
      </c>
      <c r="C89" s="24"/>
      <c r="D89" s="24"/>
      <c r="E89" s="24"/>
      <c r="F89" s="24"/>
      <c r="G89" s="24"/>
      <c r="H89" s="24"/>
      <c r="I89" s="24"/>
      <c r="J89" s="24"/>
      <c r="K89" s="25" t="s">
        <v>14</v>
      </c>
      <c r="L89" s="25"/>
      <c r="M89" s="25"/>
      <c r="N89" s="25"/>
      <c r="O89" s="25"/>
      <c r="P89" s="25"/>
      <c r="Q89" s="25"/>
      <c r="R89" s="25"/>
      <c r="S89" s="25"/>
    </row>
    <row r="90" spans="1:39" x14ac:dyDescent="0.3">
      <c r="B90" s="8" t="s">
        <v>4</v>
      </c>
      <c r="C90" s="8" t="s">
        <v>5</v>
      </c>
      <c r="D90" s="8" t="s">
        <v>6</v>
      </c>
      <c r="E90" s="8" t="s">
        <v>7</v>
      </c>
      <c r="F90" s="8" t="s">
        <v>8</v>
      </c>
      <c r="G90" s="8" t="s">
        <v>9</v>
      </c>
      <c r="H90" s="8" t="s">
        <v>10</v>
      </c>
      <c r="I90" s="7" t="s">
        <v>12</v>
      </c>
      <c r="J90" s="7" t="s">
        <v>13</v>
      </c>
      <c r="K90" s="7" t="s">
        <v>4</v>
      </c>
      <c r="L90" s="7" t="s">
        <v>5</v>
      </c>
      <c r="M90" s="7" t="s">
        <v>6</v>
      </c>
      <c r="N90" s="7" t="s">
        <v>7</v>
      </c>
      <c r="O90" s="7" t="s">
        <v>8</v>
      </c>
      <c r="P90" s="7" t="s">
        <v>9</v>
      </c>
      <c r="Q90" s="7" t="s">
        <v>10</v>
      </c>
      <c r="R90" s="7" t="s">
        <v>12</v>
      </c>
      <c r="S90" s="7" t="s">
        <v>13</v>
      </c>
      <c r="T90" s="33" t="s">
        <v>85</v>
      </c>
      <c r="U90" s="33" t="s">
        <v>86</v>
      </c>
      <c r="V90" s="35"/>
      <c r="W90" s="31"/>
      <c r="X90" s="31"/>
      <c r="Y90" s="29"/>
      <c r="Z90" s="31"/>
    </row>
    <row r="91" spans="1:39" x14ac:dyDescent="0.3">
      <c r="A91" s="16" t="s">
        <v>35</v>
      </c>
      <c r="B91" s="17">
        <v>0.69372105598449663</v>
      </c>
      <c r="C91" s="17">
        <v>0.27368125701459012</v>
      </c>
      <c r="D91" s="17">
        <v>0.2810606060606059</v>
      </c>
      <c r="E91" s="17">
        <v>0.73041042357855257</v>
      </c>
      <c r="F91" s="17">
        <v>0.53724690143269727</v>
      </c>
      <c r="G91" s="17">
        <v>0.50804027888625092</v>
      </c>
      <c r="H91" s="17">
        <v>0.83553831138191959</v>
      </c>
      <c r="I91" s="15">
        <v>-3.7663056200815978E-3</v>
      </c>
      <c r="J91" s="17">
        <v>0.10158126594791406</v>
      </c>
      <c r="K91" s="17">
        <v>0.71105641126632635</v>
      </c>
      <c r="L91" s="17">
        <v>0.26518358185024821</v>
      </c>
      <c r="M91" s="17">
        <v>0.28745791245791219</v>
      </c>
      <c r="N91" s="17">
        <v>0.75442316184328917</v>
      </c>
      <c r="O91" s="17">
        <v>0.58530123358339703</v>
      </c>
      <c r="P91" s="17">
        <v>0.56956925370238021</v>
      </c>
      <c r="Q91" s="17">
        <v>0.85025879330646992</v>
      </c>
      <c r="R91" s="13">
        <v>0.10090376565911742</v>
      </c>
      <c r="S91" s="17">
        <v>-6.1651181465506334E-3</v>
      </c>
      <c r="T91" s="19">
        <f>AVERAGE(I91,R91)</f>
        <v>4.8568730019517913E-2</v>
      </c>
      <c r="U91" s="19">
        <f>RANK(T91,T91:T95)</f>
        <v>3</v>
      </c>
      <c r="V91" s="35"/>
      <c r="W91" s="29"/>
      <c r="X91" s="29"/>
      <c r="Y91" s="29"/>
      <c r="Z91" s="29"/>
    </row>
    <row r="92" spans="1:39" x14ac:dyDescent="0.3">
      <c r="A92" s="16" t="s">
        <v>37</v>
      </c>
      <c r="B92" s="17">
        <v>0.72921803593635504</v>
      </c>
      <c r="C92" s="17">
        <v>0.22081930415263734</v>
      </c>
      <c r="D92" s="17">
        <v>0.27760942760942747</v>
      </c>
      <c r="E92" s="17">
        <v>0.77197241357748836</v>
      </c>
      <c r="F92" s="17">
        <v>0.47649600125950287</v>
      </c>
      <c r="G92" s="17">
        <v>0.54978694850443155</v>
      </c>
      <c r="H92" s="17">
        <v>0.83723031968452011</v>
      </c>
      <c r="I92" s="15">
        <v>4.3741331783224098E-2</v>
      </c>
      <c r="J92" s="17">
        <v>0.10158126594791406</v>
      </c>
      <c r="K92" s="17">
        <v>0.74688865078820066</v>
      </c>
      <c r="L92" s="17">
        <v>0.25843354176687477</v>
      </c>
      <c r="M92" s="17">
        <v>0.19696969696969677</v>
      </c>
      <c r="N92" s="17">
        <v>0.80035288362275869</v>
      </c>
      <c r="O92" s="17">
        <v>0.54425770308123222</v>
      </c>
      <c r="P92" s="17">
        <v>0.54827571784093476</v>
      </c>
      <c r="Q92" s="17">
        <v>0.85062209803849043</v>
      </c>
      <c r="R92" s="13">
        <v>2.1208309756794219E-2</v>
      </c>
      <c r="S92" s="17">
        <v>-6.1651181465506482E-3</v>
      </c>
      <c r="T92" s="19">
        <f t="shared" ref="T92:T95" si="24">AVERAGE(I92,R92)</f>
        <v>3.2474820770009155E-2</v>
      </c>
      <c r="U92" s="19">
        <f>RANK(T92,T91:T95)</f>
        <v>5</v>
      </c>
      <c r="V92" s="35"/>
      <c r="W92" s="29"/>
      <c r="X92" s="29"/>
      <c r="Y92" s="29"/>
      <c r="Z92" s="29"/>
    </row>
    <row r="93" spans="1:39" x14ac:dyDescent="0.3">
      <c r="A93" s="16" t="s">
        <v>50</v>
      </c>
      <c r="B93" s="4">
        <v>0.71228888888888897</v>
      </c>
      <c r="C93" s="4">
        <v>0.25423656565656549</v>
      </c>
      <c r="D93" s="4">
        <v>0.28375408529741847</v>
      </c>
      <c r="E93" s="4">
        <v>0.75098782320490465</v>
      </c>
      <c r="F93" s="4">
        <v>0.56902568172568158</v>
      </c>
      <c r="G93" s="4">
        <v>0.50472170428819962</v>
      </c>
      <c r="H93" s="4">
        <v>0.84159525048232442</v>
      </c>
      <c r="I93" s="15">
        <v>7.1539866506982241E-2</v>
      </c>
      <c r="J93" s="17">
        <v>0.10158126594791406</v>
      </c>
      <c r="K93" s="4">
        <v>0.72843333333333327</v>
      </c>
      <c r="L93" s="4">
        <v>0.21373256373256355</v>
      </c>
      <c r="M93" s="4">
        <v>0.25707070707070689</v>
      </c>
      <c r="N93" s="4">
        <v>0.77818110078698277</v>
      </c>
      <c r="O93" s="4">
        <v>0.56404717563573081</v>
      </c>
      <c r="P93" s="4">
        <v>0.56398921250453793</v>
      </c>
      <c r="Q93" s="4">
        <v>0.84795151426708448</v>
      </c>
      <c r="R93" s="13">
        <v>0.10801694426235879</v>
      </c>
      <c r="S93" s="4">
        <v>-6.1651181465506482E-3</v>
      </c>
      <c r="T93" s="19">
        <f t="shared" si="24"/>
        <v>8.9778405384670523E-2</v>
      </c>
      <c r="U93" s="19">
        <f>RANK(T93,T91:T95)</f>
        <v>1</v>
      </c>
      <c r="V93" s="36"/>
      <c r="W93" s="29"/>
      <c r="X93" s="29"/>
      <c r="Y93" s="29"/>
      <c r="Z93" s="29"/>
    </row>
    <row r="94" spans="1:39" x14ac:dyDescent="0.3">
      <c r="A94" s="16" t="s">
        <v>41</v>
      </c>
      <c r="B94" s="17">
        <v>0.69002718395656959</v>
      </c>
      <c r="C94" s="17">
        <v>0.21257014590347911</v>
      </c>
      <c r="D94" s="17">
        <v>0.27418630751964068</v>
      </c>
      <c r="E94" s="17">
        <v>0.72835049666349816</v>
      </c>
      <c r="F94" s="17">
        <v>0.49702218308356383</v>
      </c>
      <c r="G94" s="17">
        <v>0.52517745106542868</v>
      </c>
      <c r="H94" s="17">
        <v>0.83545443809679099</v>
      </c>
      <c r="I94" s="15">
        <v>1.5443463276334023E-2</v>
      </c>
      <c r="J94" s="17">
        <v>0.10158126594791406</v>
      </c>
      <c r="K94" s="17">
        <v>0.72045617633395664</v>
      </c>
      <c r="L94" s="17">
        <v>0.23152958152958142</v>
      </c>
      <c r="M94" s="17">
        <v>0.17906846240179553</v>
      </c>
      <c r="N94" s="17">
        <v>0.77447147689231943</v>
      </c>
      <c r="O94" s="17">
        <v>0.5451216724767447</v>
      </c>
      <c r="P94" s="17">
        <v>0.59809362480169892</v>
      </c>
      <c r="Q94" s="17">
        <v>0.84701477872937436</v>
      </c>
      <c r="R94" s="13">
        <v>7.9142070727088953E-2</v>
      </c>
      <c r="S94" s="17">
        <v>-6.1651181465506482E-3</v>
      </c>
      <c r="T94" s="19">
        <f t="shared" si="24"/>
        <v>4.7292767001711492E-2</v>
      </c>
      <c r="U94" s="19">
        <f>RANK(T94,T91:T95)</f>
        <v>4</v>
      </c>
      <c r="V94" s="35"/>
      <c r="W94" s="29"/>
      <c r="X94" s="29"/>
      <c r="Y94" s="29"/>
      <c r="Z94" s="29"/>
    </row>
    <row r="95" spans="1:39" x14ac:dyDescent="0.3">
      <c r="A95" s="16" t="s">
        <v>39</v>
      </c>
      <c r="B95" s="17">
        <v>0.75928165614604892</v>
      </c>
      <c r="C95" s="17">
        <v>0.13563131313131288</v>
      </c>
      <c r="D95" s="17">
        <v>0.19055555555555542</v>
      </c>
      <c r="E95" s="17">
        <v>0.81269821228306205</v>
      </c>
      <c r="F95" s="17">
        <v>0.5247751347161731</v>
      </c>
      <c r="G95" s="17">
        <v>0.43032828282828273</v>
      </c>
      <c r="H95" s="17">
        <v>0.82970756839456672</v>
      </c>
      <c r="I95" s="13">
        <v>0.10433306471123398</v>
      </c>
      <c r="J95" s="17">
        <v>0.10158126594791406</v>
      </c>
      <c r="K95" s="17">
        <v>0.74846759438514687</v>
      </c>
      <c r="L95" s="17">
        <v>0.19334054834054823</v>
      </c>
      <c r="M95" s="17">
        <v>8.6590909090909093E-2</v>
      </c>
      <c r="N95" s="17">
        <v>0.80985833022465759</v>
      </c>
      <c r="O95" s="17">
        <v>0.59586704145527636</v>
      </c>
      <c r="P95" s="17">
        <v>0.5539436054141933</v>
      </c>
      <c r="Q95" s="17">
        <v>0.84919086713542069</v>
      </c>
      <c r="R95" s="13">
        <v>1.8475293531200337E-2</v>
      </c>
      <c r="S95" s="17">
        <v>-6.1651181465506482E-3</v>
      </c>
      <c r="T95" s="19">
        <f t="shared" si="24"/>
        <v>6.1404179121217158E-2</v>
      </c>
      <c r="U95" s="19">
        <f>RANK(T95,T91:T95)</f>
        <v>2</v>
      </c>
      <c r="V95" s="35"/>
      <c r="W95" s="29"/>
      <c r="X95" s="29"/>
      <c r="Y95" s="29"/>
      <c r="Z95" s="29"/>
    </row>
    <row r="96" spans="1:39" x14ac:dyDescent="0.3">
      <c r="T96" s="33" t="s">
        <v>85</v>
      </c>
      <c r="U96" s="33" t="s">
        <v>86</v>
      </c>
      <c r="V96" s="35"/>
      <c r="W96" s="31"/>
      <c r="X96" s="31"/>
      <c r="Y96" s="29"/>
      <c r="Z96" s="29"/>
    </row>
    <row r="97" spans="1:26" x14ac:dyDescent="0.3">
      <c r="A97" s="16" t="s">
        <v>44</v>
      </c>
      <c r="B97" s="17">
        <v>0.76833240191141716</v>
      </c>
      <c r="C97" s="17">
        <v>0.15297418630751944</v>
      </c>
      <c r="D97" s="17">
        <v>0.1718294051627384</v>
      </c>
      <c r="E97" s="17">
        <v>0.8248463656548477</v>
      </c>
      <c r="F97" s="17">
        <v>0.57783224400871425</v>
      </c>
      <c r="G97" s="17">
        <v>0.49639631031099868</v>
      </c>
      <c r="H97" s="17">
        <v>0.83727261254667051</v>
      </c>
      <c r="I97" s="15">
        <v>9.3256177715824257E-2</v>
      </c>
      <c r="J97" s="17">
        <v>0.10158126594791406</v>
      </c>
      <c r="K97" s="17">
        <v>0.79203322198655834</v>
      </c>
      <c r="L97" s="17">
        <v>0.23145743145743131</v>
      </c>
      <c r="M97" s="17">
        <v>0.11548821548821533</v>
      </c>
      <c r="N97" s="17">
        <v>0.85284252917842318</v>
      </c>
      <c r="O97" s="17">
        <v>0.54906830115558725</v>
      </c>
      <c r="P97" s="17">
        <v>0.66804538054538021</v>
      </c>
      <c r="Q97" s="17">
        <v>0.84566996108307146</v>
      </c>
      <c r="R97" s="13">
        <v>0.20980769721853279</v>
      </c>
      <c r="S97" s="17">
        <v>-6.1651181465506482E-3</v>
      </c>
      <c r="T97" s="19">
        <f>AVERAGE(I97,R97)</f>
        <v>0.15153193746717852</v>
      </c>
      <c r="U97" s="19">
        <f>RANK(T97,T97:T101)</f>
        <v>1</v>
      </c>
      <c r="V97" s="36"/>
      <c r="W97" s="29"/>
      <c r="X97" s="29"/>
      <c r="Y97" s="29"/>
      <c r="Z97" s="29"/>
    </row>
    <row r="98" spans="1:26" x14ac:dyDescent="0.3">
      <c r="A98" s="16" t="s">
        <v>45</v>
      </c>
      <c r="B98" s="17">
        <v>0.75881003671222225</v>
      </c>
      <c r="C98" s="17">
        <v>0.15521885521885509</v>
      </c>
      <c r="D98" s="17">
        <v>0.14458473625140278</v>
      </c>
      <c r="E98" s="17">
        <v>0.81574781892303705</v>
      </c>
      <c r="F98" s="17">
        <v>0.47458732977583268</v>
      </c>
      <c r="G98" s="17">
        <v>0.58599846504258257</v>
      </c>
      <c r="H98" s="17">
        <v>0.834658284023862</v>
      </c>
      <c r="I98" s="15">
        <v>3.6190839065523291E-2</v>
      </c>
      <c r="J98" s="17">
        <v>0.10158126594791406</v>
      </c>
      <c r="K98" s="17">
        <v>0.75737749205695215</v>
      </c>
      <c r="L98" s="17">
        <v>0.17126022126022097</v>
      </c>
      <c r="M98" s="17">
        <v>0.13911335578002243</v>
      </c>
      <c r="N98" s="17">
        <v>0.8163863079475715</v>
      </c>
      <c r="O98" s="17">
        <v>0.56877458053928609</v>
      </c>
      <c r="P98" s="17">
        <v>0.57058951727143925</v>
      </c>
      <c r="Q98" s="17">
        <v>0.84537413761186064</v>
      </c>
      <c r="R98" s="13">
        <v>5.8887274155835577E-2</v>
      </c>
      <c r="S98" s="17">
        <v>-6.1651181465506482E-3</v>
      </c>
      <c r="T98" s="19">
        <f t="shared" ref="T98:T101" si="25">AVERAGE(I98,R98)</f>
        <v>4.7539056610679434E-2</v>
      </c>
      <c r="U98" s="19">
        <f>RANK(T98,T97:T101)</f>
        <v>2</v>
      </c>
      <c r="V98" s="35"/>
      <c r="W98" s="29"/>
      <c r="X98" s="29"/>
      <c r="Y98" s="29"/>
      <c r="Z98" s="29"/>
    </row>
    <row r="99" spans="1:26" x14ac:dyDescent="0.3">
      <c r="A99" s="16" t="s">
        <v>51</v>
      </c>
      <c r="B99" s="17">
        <v>0.75875555555555552</v>
      </c>
      <c r="C99" s="17">
        <v>0.18400673400673387</v>
      </c>
      <c r="D99" s="17">
        <v>0.21778900112233432</v>
      </c>
      <c r="E99" s="17">
        <v>0.81145083451513111</v>
      </c>
      <c r="F99" s="17">
        <v>0.59690494690494655</v>
      </c>
      <c r="G99" s="17">
        <v>0.57006480797131176</v>
      </c>
      <c r="H99" s="17">
        <v>0.84557985460587504</v>
      </c>
      <c r="I99" s="13">
        <v>0.12529976883208691</v>
      </c>
      <c r="J99" s="4">
        <v>0.10158126594791406</v>
      </c>
      <c r="K99" s="17">
        <v>0.75675555555555551</v>
      </c>
      <c r="L99" s="17">
        <v>0.2018558601891933</v>
      </c>
      <c r="M99" s="17">
        <v>0.14031986531986515</v>
      </c>
      <c r="N99" s="17">
        <v>0.81490721686910694</v>
      </c>
      <c r="O99" s="17">
        <v>0.58881106670153283</v>
      </c>
      <c r="P99" s="17">
        <v>0.5424595807929139</v>
      </c>
      <c r="Q99" s="17">
        <v>0.84540400121938564</v>
      </c>
      <c r="R99" s="15">
        <v>-8.1819233839612815E-2</v>
      </c>
      <c r="S99" s="4">
        <v>-6.1651181465506482E-3</v>
      </c>
      <c r="T99" s="19">
        <f t="shared" si="25"/>
        <v>2.1740267496237045E-2</v>
      </c>
      <c r="U99" s="19">
        <f>RANK(T99,T97:T101)</f>
        <v>3</v>
      </c>
      <c r="V99" s="35"/>
      <c r="W99" s="29"/>
      <c r="X99" s="29"/>
      <c r="Y99" s="29"/>
      <c r="Z99" s="29"/>
    </row>
    <row r="100" spans="1:26" x14ac:dyDescent="0.3">
      <c r="A100" s="16" t="s">
        <v>48</v>
      </c>
      <c r="B100" s="17">
        <v>0.77130791213777283</v>
      </c>
      <c r="C100" s="17">
        <v>0.13622334455667764</v>
      </c>
      <c r="D100" s="17">
        <v>0.16843434343434333</v>
      </c>
      <c r="E100" s="17">
        <v>0.82903604165415146</v>
      </c>
      <c r="F100" s="17">
        <v>0.49014279112318299</v>
      </c>
      <c r="G100" s="17">
        <v>0.57185843946713488</v>
      </c>
      <c r="H100" s="17">
        <v>0.84257629140134449</v>
      </c>
      <c r="I100" s="15">
        <v>3.3771417301557811E-2</v>
      </c>
      <c r="J100" s="17">
        <v>0.10158126594791406</v>
      </c>
      <c r="K100" s="17">
        <v>0.8061084018813236</v>
      </c>
      <c r="L100" s="17">
        <v>0.14626022126022098</v>
      </c>
      <c r="M100" s="17">
        <v>4.2592592592592592E-2</v>
      </c>
      <c r="N100" s="17">
        <v>0.87665974614337072</v>
      </c>
      <c r="O100" s="17">
        <v>0.48377933794600431</v>
      </c>
      <c r="P100" s="17">
        <v>0.46714609866783757</v>
      </c>
      <c r="Q100" s="17">
        <v>0.78242253220380231</v>
      </c>
      <c r="R100" s="13">
        <v>-6.1058294273601084E-3</v>
      </c>
      <c r="S100" s="17">
        <v>-6.1651181465506482E-3</v>
      </c>
      <c r="T100" s="19">
        <f t="shared" si="25"/>
        <v>1.3832793937098851E-2</v>
      </c>
      <c r="U100" s="19">
        <f>RANK(T100,T97:T101)</f>
        <v>5</v>
      </c>
      <c r="V100" s="35"/>
      <c r="W100" s="29"/>
      <c r="X100" s="29"/>
      <c r="Y100" s="29"/>
      <c r="Z100" s="29"/>
    </row>
    <row r="101" spans="1:26" x14ac:dyDescent="0.3">
      <c r="A101" s="16" t="s">
        <v>49</v>
      </c>
      <c r="B101" s="17">
        <v>0.76836323738098122</v>
      </c>
      <c r="C101" s="17">
        <v>0.19363075196408522</v>
      </c>
      <c r="D101" s="17">
        <v>0.15701459034792353</v>
      </c>
      <c r="E101" s="17">
        <v>0.82478117757095626</v>
      </c>
      <c r="F101" s="17">
        <v>0.53830933040259787</v>
      </c>
      <c r="G101" s="17">
        <v>0.53823462479376416</v>
      </c>
      <c r="H101" s="17">
        <v>0.84288931226660868</v>
      </c>
      <c r="I101" s="15">
        <v>2.8420755985839811E-2</v>
      </c>
      <c r="J101" s="17">
        <v>0.10158126594791406</v>
      </c>
      <c r="K101" s="17">
        <v>0.76085477405124202</v>
      </c>
      <c r="L101" s="17">
        <v>0.18528138528138513</v>
      </c>
      <c r="M101" s="17">
        <v>0.17673961840628491</v>
      </c>
      <c r="N101" s="17">
        <v>0.81808753161787218</v>
      </c>
      <c r="O101" s="17">
        <v>0.53189244154156379</v>
      </c>
      <c r="P101" s="17">
        <v>0.56207504838336453</v>
      </c>
      <c r="Q101" s="17">
        <v>0.84475855781486486</v>
      </c>
      <c r="R101" s="13">
        <v>1.2828258380139519E-2</v>
      </c>
      <c r="S101" s="17">
        <v>-6.1651181465506482E-3</v>
      </c>
      <c r="T101" s="19">
        <f t="shared" si="25"/>
        <v>2.0624507182989665E-2</v>
      </c>
      <c r="U101" s="19">
        <f>RANK(T101,T97:T101)</f>
        <v>4</v>
      </c>
      <c r="V101" s="35"/>
      <c r="W101" s="29"/>
      <c r="X101" s="29"/>
      <c r="Y101" s="29"/>
      <c r="Z101" s="29"/>
    </row>
  </sheetData>
  <mergeCells count="34">
    <mergeCell ref="V24:AD24"/>
    <mergeCell ref="AE24:AM24"/>
    <mergeCell ref="V34:AD34"/>
    <mergeCell ref="AE34:AM34"/>
    <mergeCell ref="B2:J2"/>
    <mergeCell ref="K2:S2"/>
    <mergeCell ref="B12:J12"/>
    <mergeCell ref="K12:S12"/>
    <mergeCell ref="V2:AD2"/>
    <mergeCell ref="AE2:AM2"/>
    <mergeCell ref="V12:AD12"/>
    <mergeCell ref="AE12:AM12"/>
    <mergeCell ref="B24:J24"/>
    <mergeCell ref="K24:S24"/>
    <mergeCell ref="B34:J34"/>
    <mergeCell ref="K34:S34"/>
    <mergeCell ref="B47:J47"/>
    <mergeCell ref="K47:S47"/>
    <mergeCell ref="V47:AD47"/>
    <mergeCell ref="AE47:AM47"/>
    <mergeCell ref="B57:J57"/>
    <mergeCell ref="K57:S57"/>
    <mergeCell ref="V57:AD57"/>
    <mergeCell ref="AE57:AM57"/>
    <mergeCell ref="AE69:AM69"/>
    <mergeCell ref="B79:J79"/>
    <mergeCell ref="K79:S79"/>
    <mergeCell ref="V79:AD79"/>
    <mergeCell ref="AE79:AM79"/>
    <mergeCell ref="B89:J89"/>
    <mergeCell ref="K89:S89"/>
    <mergeCell ref="B69:J69"/>
    <mergeCell ref="K69:S69"/>
    <mergeCell ref="V69:AD6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716D-5376-4CFF-91D1-E7B16343735C}">
  <dimension ref="A1:AM202"/>
  <sheetViews>
    <sheetView tabSelected="1" topLeftCell="T55" zoomScale="70" zoomScaleNormal="70" workbookViewId="0">
      <selection activeCell="V78" sqref="V78:AD78"/>
    </sheetView>
  </sheetViews>
  <sheetFormatPr defaultRowHeight="14.4" x14ac:dyDescent="0.3"/>
  <cols>
    <col min="1" max="1" width="47.88671875" bestFit="1" customWidth="1"/>
    <col min="2" max="2" width="14.109375" bestFit="1" customWidth="1"/>
    <col min="3" max="3" width="12.77734375" bestFit="1" customWidth="1"/>
    <col min="4" max="4" width="13.21875" bestFit="1" customWidth="1"/>
    <col min="5" max="5" width="14" bestFit="1" customWidth="1"/>
    <col min="6" max="6" width="17.44140625" bestFit="1" customWidth="1"/>
    <col min="7" max="7" width="18.77734375" bestFit="1" customWidth="1"/>
    <col min="8" max="8" width="18.88671875" bestFit="1" customWidth="1"/>
    <col min="9" max="9" width="13.33203125" bestFit="1" customWidth="1"/>
    <col min="10" max="10" width="18.21875" bestFit="1" customWidth="1"/>
    <col min="11" max="11" width="14.109375" bestFit="1" customWidth="1"/>
    <col min="12" max="12" width="12.77734375" bestFit="1" customWidth="1"/>
    <col min="13" max="13" width="13.21875" bestFit="1" customWidth="1"/>
    <col min="14" max="14" width="14" bestFit="1" customWidth="1"/>
    <col min="15" max="15" width="17.44140625" bestFit="1" customWidth="1"/>
    <col min="16" max="16" width="18.77734375" bestFit="1" customWidth="1"/>
    <col min="17" max="17" width="18.88671875" bestFit="1" customWidth="1"/>
    <col min="18" max="18" width="13.33203125" bestFit="1" customWidth="1"/>
    <col min="19" max="19" width="18.21875" bestFit="1" customWidth="1"/>
    <col min="21" max="21" width="50" bestFit="1" customWidth="1"/>
    <col min="22" max="22" width="15.21875" bestFit="1" customWidth="1"/>
    <col min="23" max="25" width="14.44140625" bestFit="1" customWidth="1"/>
    <col min="26" max="26" width="17.77734375" bestFit="1" customWidth="1"/>
    <col min="27" max="27" width="18.33203125" bestFit="1" customWidth="1"/>
    <col min="28" max="28" width="18.5546875" bestFit="1" customWidth="1"/>
    <col min="29" max="29" width="15.44140625" bestFit="1" customWidth="1"/>
    <col min="30" max="30" width="17.33203125" bestFit="1" customWidth="1"/>
    <col min="31" max="31" width="15.21875" bestFit="1" customWidth="1"/>
    <col min="32" max="34" width="14.44140625" bestFit="1" customWidth="1"/>
    <col min="35" max="35" width="17.77734375" bestFit="1" customWidth="1"/>
    <col min="36" max="36" width="18.33203125" bestFit="1" customWidth="1"/>
    <col min="37" max="37" width="18.5546875" bestFit="1" customWidth="1"/>
    <col min="38" max="38" width="15.44140625" bestFit="1" customWidth="1"/>
    <col min="39" max="39" width="17.33203125" bestFit="1" customWidth="1"/>
  </cols>
  <sheetData>
    <row r="1" spans="1:39" x14ac:dyDescent="0.3">
      <c r="A1" s="1" t="s">
        <v>0</v>
      </c>
      <c r="U1" s="1" t="s">
        <v>0</v>
      </c>
    </row>
    <row r="2" spans="1:39" x14ac:dyDescent="0.3">
      <c r="A2" s="2" t="s">
        <v>52</v>
      </c>
      <c r="B2" s="24" t="s">
        <v>11</v>
      </c>
      <c r="C2" s="24"/>
      <c r="D2" s="24"/>
      <c r="E2" s="24"/>
      <c r="F2" s="24"/>
      <c r="G2" s="24"/>
      <c r="H2" s="24"/>
      <c r="I2" s="24"/>
      <c r="J2" s="24"/>
      <c r="K2" s="25" t="s">
        <v>14</v>
      </c>
      <c r="L2" s="25"/>
      <c r="M2" s="25"/>
      <c r="N2" s="25"/>
      <c r="O2" s="25"/>
      <c r="P2" s="25"/>
      <c r="Q2" s="25"/>
      <c r="R2" s="25"/>
      <c r="S2" s="25"/>
      <c r="U2" s="2" t="s">
        <v>53</v>
      </c>
      <c r="V2" s="24" t="s">
        <v>11</v>
      </c>
      <c r="W2" s="24"/>
      <c r="X2" s="24"/>
      <c r="Y2" s="24"/>
      <c r="Z2" s="24"/>
      <c r="AA2" s="24"/>
      <c r="AB2" s="24"/>
      <c r="AC2" s="24"/>
      <c r="AD2" s="24"/>
      <c r="AE2" s="25" t="s">
        <v>14</v>
      </c>
      <c r="AF2" s="25"/>
      <c r="AG2" s="25"/>
      <c r="AH2" s="25"/>
      <c r="AI2" s="25"/>
      <c r="AJ2" s="25"/>
      <c r="AK2" s="25"/>
      <c r="AL2" s="25"/>
      <c r="AM2" s="25"/>
    </row>
    <row r="3" spans="1:39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12</v>
      </c>
      <c r="S3" s="7" t="s">
        <v>13</v>
      </c>
      <c r="U3" s="3"/>
      <c r="V3" s="8" t="s">
        <v>4</v>
      </c>
      <c r="W3" s="8" t="s">
        <v>5</v>
      </c>
      <c r="X3" s="8" t="s">
        <v>6</v>
      </c>
      <c r="Y3" s="8" t="s">
        <v>7</v>
      </c>
      <c r="Z3" s="8" t="s">
        <v>8</v>
      </c>
      <c r="AA3" s="8" t="s">
        <v>9</v>
      </c>
      <c r="AB3" s="8" t="s">
        <v>10</v>
      </c>
      <c r="AC3" s="7" t="s">
        <v>12</v>
      </c>
      <c r="AD3" s="7" t="s">
        <v>13</v>
      </c>
      <c r="AE3" s="7" t="s">
        <v>4</v>
      </c>
      <c r="AF3" s="7" t="s">
        <v>5</v>
      </c>
      <c r="AG3" s="7" t="s">
        <v>6</v>
      </c>
      <c r="AH3" s="7" t="s">
        <v>7</v>
      </c>
      <c r="AI3" s="7" t="s">
        <v>8</v>
      </c>
      <c r="AJ3" s="7" t="s">
        <v>9</v>
      </c>
      <c r="AK3" s="7" t="s">
        <v>10</v>
      </c>
      <c r="AL3" s="7" t="s">
        <v>12</v>
      </c>
      <c r="AM3" s="7" t="s">
        <v>13</v>
      </c>
    </row>
    <row r="4" spans="1:39" x14ac:dyDescent="0.3">
      <c r="A4" s="4" t="s">
        <v>2</v>
      </c>
      <c r="B4" s="19">
        <v>0.27522936463356001</v>
      </c>
      <c r="C4" s="26">
        <v>0.66666666666666596</v>
      </c>
      <c r="D4" s="26">
        <v>0.66666666666666596</v>
      </c>
      <c r="E4" s="26">
        <v>0.24</v>
      </c>
      <c r="F4" s="26">
        <v>0.56321839080459701</v>
      </c>
      <c r="G4" s="26">
        <v>0.47435897435897401</v>
      </c>
      <c r="H4" s="26">
        <v>0.76923076923076905</v>
      </c>
      <c r="I4" s="27">
        <v>-8.3210677425122906E-2</v>
      </c>
      <c r="J4" s="26">
        <v>-7.30802773938658E-2</v>
      </c>
      <c r="K4" s="19">
        <v>0.23255814611911699</v>
      </c>
      <c r="L4" s="26">
        <v>0.75</v>
      </c>
      <c r="M4" s="26">
        <v>0.55555555555555503</v>
      </c>
      <c r="N4" s="26">
        <v>0.19696969696969599</v>
      </c>
      <c r="O4" s="26">
        <v>0.42574257425742501</v>
      </c>
      <c r="P4" s="26">
        <v>0.54285714285714204</v>
      </c>
      <c r="Q4" s="26">
        <v>0.837209302325581</v>
      </c>
      <c r="R4" s="27">
        <v>-0.59824192441714397</v>
      </c>
      <c r="S4" s="26">
        <v>-0.48998182398364498</v>
      </c>
      <c r="U4" s="4" t="s">
        <v>2</v>
      </c>
      <c r="V4" s="19">
        <v>0.28440368175506497</v>
      </c>
      <c r="W4" s="26">
        <v>0.66666666666666596</v>
      </c>
      <c r="X4" s="26">
        <v>0.66666666666666596</v>
      </c>
      <c r="Y4" s="26">
        <v>0.25</v>
      </c>
      <c r="Z4" s="26">
        <v>0.54651162790697605</v>
      </c>
      <c r="AA4" s="26">
        <v>0.46052631578947301</v>
      </c>
      <c r="AB4" s="26">
        <v>0.70909090909090899</v>
      </c>
      <c r="AC4" s="27">
        <v>-8.3210677425122906E-2</v>
      </c>
      <c r="AD4" s="26">
        <v>-7.30802773938658E-2</v>
      </c>
      <c r="AE4" s="19">
        <v>0.23255814611911699</v>
      </c>
      <c r="AF4" s="26">
        <v>0.75</v>
      </c>
      <c r="AG4" s="26">
        <v>0.66666666666666596</v>
      </c>
      <c r="AH4" s="26">
        <v>0.19191919191919099</v>
      </c>
      <c r="AI4" s="26">
        <v>0.43</v>
      </c>
      <c r="AJ4" s="26">
        <v>0.55405405405405395</v>
      </c>
      <c r="AK4" s="26">
        <v>0.875</v>
      </c>
      <c r="AL4" s="28">
        <v>-0.43582707686584099</v>
      </c>
      <c r="AM4" s="26">
        <v>-0.48998182398364498</v>
      </c>
    </row>
    <row r="5" spans="1:39" x14ac:dyDescent="0.3">
      <c r="A5" s="4" t="s">
        <v>15</v>
      </c>
      <c r="B5" s="19">
        <v>0.197247713804245</v>
      </c>
      <c r="C5" s="26">
        <v>0.875</v>
      </c>
      <c r="D5" s="26">
        <v>0.88888888888888795</v>
      </c>
      <c r="E5" s="26">
        <v>0.13930348258706399</v>
      </c>
      <c r="F5" s="26">
        <v>0.54838709677419295</v>
      </c>
      <c r="G5" s="26">
        <v>0.54736842105263095</v>
      </c>
      <c r="H5" s="26">
        <v>0.86206896551724099</v>
      </c>
      <c r="I5" s="28">
        <v>-5.4589901121163797E-2</v>
      </c>
      <c r="J5" s="26">
        <v>-5.5453241299438502E-2</v>
      </c>
      <c r="K5" s="19">
        <v>0.28372094035148598</v>
      </c>
      <c r="L5" s="26">
        <v>0.5</v>
      </c>
      <c r="M5" s="26">
        <v>0.7</v>
      </c>
      <c r="N5" s="26">
        <v>0.24870466321243501</v>
      </c>
      <c r="O5" s="26">
        <v>0.55555555555555503</v>
      </c>
      <c r="P5" s="26">
        <v>0.61764705882352899</v>
      </c>
      <c r="Q5" s="26">
        <v>0.83928571428571397</v>
      </c>
      <c r="R5" s="27">
        <v>-0.33395008442720198</v>
      </c>
      <c r="S5" s="26">
        <v>-7.6698832763671801E-2</v>
      </c>
      <c r="U5" s="4" t="s">
        <v>15</v>
      </c>
      <c r="V5" s="19">
        <v>0.201834857463836</v>
      </c>
      <c r="W5" s="26">
        <v>0.875</v>
      </c>
      <c r="X5" s="26">
        <v>0.66666666666666596</v>
      </c>
      <c r="Y5" s="26">
        <v>0.154228855721393</v>
      </c>
      <c r="Z5" s="26">
        <v>0.55681818181818099</v>
      </c>
      <c r="AA5" s="26">
        <v>0.52631578947368396</v>
      </c>
      <c r="AB5" s="26">
        <v>0.85294117647058798</v>
      </c>
      <c r="AC5" s="28">
        <v>-5.4589901121163797E-2</v>
      </c>
      <c r="AD5" s="26">
        <v>-5.5453241299438502E-2</v>
      </c>
      <c r="AE5" s="19">
        <v>0.29767441749572698</v>
      </c>
      <c r="AF5" s="26">
        <v>0.5</v>
      </c>
      <c r="AG5" s="26">
        <v>0.8</v>
      </c>
      <c r="AH5" s="26">
        <v>0.25906735751295301</v>
      </c>
      <c r="AI5" s="26">
        <v>0.56179775280898803</v>
      </c>
      <c r="AJ5" s="26">
        <v>0.66176470588235203</v>
      </c>
      <c r="AK5" s="26">
        <v>0.84210526315789402</v>
      </c>
      <c r="AL5" s="27">
        <v>-0.31051526591533402</v>
      </c>
      <c r="AM5" s="26">
        <v>-7.6698832763671801E-2</v>
      </c>
    </row>
    <row r="6" spans="1:39" x14ac:dyDescent="0.3">
      <c r="A6" s="4" t="s">
        <v>16</v>
      </c>
      <c r="B6" s="19">
        <v>0.22274881601333599</v>
      </c>
      <c r="C6" s="26">
        <v>0.5</v>
      </c>
      <c r="D6" s="26">
        <v>0.66666666666666596</v>
      </c>
      <c r="E6" s="26">
        <v>0.19072164948453599</v>
      </c>
      <c r="F6" s="26">
        <v>0.50537634408602095</v>
      </c>
      <c r="G6" s="26">
        <v>0.54666666666666597</v>
      </c>
      <c r="H6" s="26">
        <v>0.78571428571428503</v>
      </c>
      <c r="I6" s="27">
        <v>-0.25684358284680903</v>
      </c>
      <c r="J6" s="26">
        <v>-0.108793291864395</v>
      </c>
      <c r="K6" s="19">
        <v>0.220657274127006</v>
      </c>
      <c r="L6" s="26">
        <v>0.8</v>
      </c>
      <c r="M6" s="26">
        <v>0.5</v>
      </c>
      <c r="N6" s="26">
        <v>0.176165803108808</v>
      </c>
      <c r="O6" s="26">
        <v>0.47</v>
      </c>
      <c r="P6" s="26">
        <v>0.52</v>
      </c>
      <c r="Q6" s="26">
        <v>0.81081081081080997</v>
      </c>
      <c r="R6" s="28">
        <v>-0.39685886064685699</v>
      </c>
      <c r="S6" s="26">
        <v>-0.41562491036300597</v>
      </c>
      <c r="U6" s="4" t="s">
        <v>16</v>
      </c>
      <c r="V6" s="19">
        <v>0.203791469335556</v>
      </c>
      <c r="W6" s="26">
        <v>0.5</v>
      </c>
      <c r="X6" s="26">
        <v>0.66666666666666596</v>
      </c>
      <c r="Y6" s="26">
        <v>0.17010309278350499</v>
      </c>
      <c r="Z6" s="26">
        <v>0.5</v>
      </c>
      <c r="AA6" s="26">
        <v>0.55405405405405395</v>
      </c>
      <c r="AB6" s="26">
        <v>0.76315789473684204</v>
      </c>
      <c r="AC6" s="27">
        <v>-0.25684358284680903</v>
      </c>
      <c r="AD6" s="26">
        <v>-0.108793291864395</v>
      </c>
      <c r="AE6" s="19">
        <v>0.230046942830085</v>
      </c>
      <c r="AF6" s="26">
        <v>0.8</v>
      </c>
      <c r="AG6" s="26">
        <v>0.6</v>
      </c>
      <c r="AH6" s="26">
        <v>0.181347150259067</v>
      </c>
      <c r="AI6" s="26">
        <v>0.47872340425531901</v>
      </c>
      <c r="AJ6" s="26">
        <v>0.51851851851851805</v>
      </c>
      <c r="AK6" s="26">
        <v>0.83783783783783705</v>
      </c>
      <c r="AL6" s="27">
        <v>-0.41773193564497302</v>
      </c>
      <c r="AM6" s="26">
        <v>-0.41562491036300597</v>
      </c>
    </row>
    <row r="7" spans="1:39" x14ac:dyDescent="0.3">
      <c r="A7" s="4" t="s">
        <v>17</v>
      </c>
      <c r="B7" s="19">
        <v>0.14220184087753199</v>
      </c>
      <c r="C7" s="26">
        <v>0.90909090909090895</v>
      </c>
      <c r="D7" s="26">
        <v>0.83333333333333304</v>
      </c>
      <c r="E7" s="26">
        <v>7.9601990049751201E-2</v>
      </c>
      <c r="F7" s="26">
        <v>0.51807228915662595</v>
      </c>
      <c r="G7" s="26">
        <v>0.47008547008547003</v>
      </c>
      <c r="H7" s="26">
        <v>0.88235294117647001</v>
      </c>
      <c r="I7" s="27">
        <v>0.16345641975459901</v>
      </c>
      <c r="J7" s="26">
        <v>0.35772906737556398</v>
      </c>
      <c r="K7" s="19">
        <v>0.251141548156738</v>
      </c>
      <c r="L7" s="26">
        <v>0.8</v>
      </c>
      <c r="M7" s="26">
        <v>0.66666666666666596</v>
      </c>
      <c r="N7" s="26">
        <v>0.19796954314720799</v>
      </c>
      <c r="O7" s="26">
        <v>0.50574712643678099</v>
      </c>
      <c r="P7" s="26">
        <v>0.53932584269662898</v>
      </c>
      <c r="Q7" s="26">
        <v>0.83333333333333304</v>
      </c>
      <c r="R7" s="27">
        <v>-0.25716622141494899</v>
      </c>
      <c r="S7" s="26">
        <v>-0.14131417085266099</v>
      </c>
      <c r="U7" s="4" t="s">
        <v>17</v>
      </c>
      <c r="V7" s="19">
        <v>0.119266055524349</v>
      </c>
      <c r="W7" s="26">
        <v>0.90909090909090895</v>
      </c>
      <c r="X7" s="26">
        <v>0.83333333333333304</v>
      </c>
      <c r="Y7" s="26">
        <v>5.4726368159203898E-2</v>
      </c>
      <c r="Z7" s="26">
        <v>0.53846153846153799</v>
      </c>
      <c r="AA7" s="26">
        <v>0.464566929133858</v>
      </c>
      <c r="AB7" s="26">
        <v>0.83333333333333304</v>
      </c>
      <c r="AC7" s="27">
        <v>0.16345641975459901</v>
      </c>
      <c r="AD7" s="26">
        <v>0.35772906737556398</v>
      </c>
      <c r="AE7" s="19">
        <v>0.26484018564224199</v>
      </c>
      <c r="AF7" s="26">
        <v>0.8</v>
      </c>
      <c r="AG7" s="26">
        <v>0.91666666666666596</v>
      </c>
      <c r="AH7" s="26">
        <v>0.19796954314720799</v>
      </c>
      <c r="AI7" s="26">
        <v>0.48275862068965503</v>
      </c>
      <c r="AJ7" s="26">
        <v>0.53846153846153799</v>
      </c>
      <c r="AK7" s="26">
        <v>0.85</v>
      </c>
      <c r="AL7" s="27">
        <v>-0.25689518546123602</v>
      </c>
      <c r="AM7" s="26">
        <v>-0.14131417085266099</v>
      </c>
    </row>
    <row r="8" spans="1:39" x14ac:dyDescent="0.3">
      <c r="A8" s="4" t="s">
        <v>22</v>
      </c>
      <c r="B8" s="19">
        <v>0.233944952487945</v>
      </c>
      <c r="C8" s="26">
        <v>0.625</v>
      </c>
      <c r="D8" s="26">
        <v>0.875</v>
      </c>
      <c r="E8" s="26">
        <v>0.19306930693069299</v>
      </c>
      <c r="F8" s="26">
        <v>0.462365591397849</v>
      </c>
      <c r="G8" s="26">
        <v>0.51807228915662595</v>
      </c>
      <c r="H8" s="26">
        <v>0.87804878048780499</v>
      </c>
      <c r="I8" s="27">
        <v>-0.253873601851345</v>
      </c>
      <c r="J8" s="26">
        <v>-0.23520909336075699</v>
      </c>
      <c r="K8" s="19">
        <v>0.23744292557239499</v>
      </c>
      <c r="L8" s="26">
        <v>0.63636363636363602</v>
      </c>
      <c r="M8" s="26">
        <v>0.72727272727272696</v>
      </c>
      <c r="N8" s="26">
        <v>0.18781725888324799</v>
      </c>
      <c r="O8" s="26">
        <v>0.55555555555555503</v>
      </c>
      <c r="P8" s="26">
        <v>0.52127659574467999</v>
      </c>
      <c r="Q8" s="26">
        <v>0.76744186046511598</v>
      </c>
      <c r="R8" s="27">
        <v>-0.248331143368275</v>
      </c>
      <c r="S8" s="26">
        <v>-0.239852079426491</v>
      </c>
      <c r="U8" s="4" t="s">
        <v>22</v>
      </c>
      <c r="V8" s="19">
        <v>0.20642201602458901</v>
      </c>
      <c r="W8" s="26">
        <v>0.625</v>
      </c>
      <c r="X8" s="26">
        <v>0.875</v>
      </c>
      <c r="Y8" s="26">
        <v>0.16336633663366301</v>
      </c>
      <c r="Z8" s="26">
        <v>0.467391304347826</v>
      </c>
      <c r="AA8" s="26">
        <v>0.52808988764044895</v>
      </c>
      <c r="AB8" s="26">
        <v>0.83333333333333304</v>
      </c>
      <c r="AC8" s="27">
        <v>-0.37984187685420601</v>
      </c>
      <c r="AD8" s="26">
        <v>-0.23520909336075699</v>
      </c>
      <c r="AE8" s="19">
        <v>0.23744292557239499</v>
      </c>
      <c r="AF8" s="26">
        <v>0.63636363636363602</v>
      </c>
      <c r="AG8" s="26">
        <v>0.72727272727272696</v>
      </c>
      <c r="AH8" s="26">
        <v>0.18781725888324799</v>
      </c>
      <c r="AI8" s="26">
        <v>0.55000000000000004</v>
      </c>
      <c r="AJ8" s="26">
        <v>0.52577319587628801</v>
      </c>
      <c r="AK8" s="26">
        <v>0.80487804878048697</v>
      </c>
      <c r="AL8" s="27">
        <v>-0.303891649818122</v>
      </c>
      <c r="AM8" s="26">
        <v>-0.239852079426491</v>
      </c>
    </row>
    <row r="9" spans="1:39" x14ac:dyDescent="0.3">
      <c r="A9" s="4" t="s">
        <v>24</v>
      </c>
      <c r="B9" s="17">
        <f>AVERAGE(B4:B8)</f>
        <v>0.21427453756332362</v>
      </c>
      <c r="C9" s="17">
        <f t="shared" ref="C9:S9" si="0">AVERAGE(C4:C8)</f>
        <v>0.71515151515151509</v>
      </c>
      <c r="D9" s="17">
        <f t="shared" si="0"/>
        <v>0.78611111111111065</v>
      </c>
      <c r="E9" s="17">
        <f t="shared" si="0"/>
        <v>0.16853928581040883</v>
      </c>
      <c r="F9" s="17">
        <f t="shared" si="0"/>
        <v>0.51948394244385709</v>
      </c>
      <c r="G9" s="17">
        <f t="shared" si="0"/>
        <v>0.51131036426407339</v>
      </c>
      <c r="H9" s="17">
        <f t="shared" si="0"/>
        <v>0.83548314842531402</v>
      </c>
      <c r="I9" s="15">
        <f t="shared" si="0"/>
        <v>-9.7012268697968335E-2</v>
      </c>
      <c r="J9" s="17">
        <f t="shared" si="0"/>
        <v>-2.2961367308578468E-2</v>
      </c>
      <c r="K9" s="17">
        <f t="shared" si="0"/>
        <v>0.24510416686534836</v>
      </c>
      <c r="L9" s="17">
        <f t="shared" si="0"/>
        <v>0.69727272727272704</v>
      </c>
      <c r="M9" s="17">
        <f t="shared" si="0"/>
        <v>0.62989898989898963</v>
      </c>
      <c r="N9" s="17">
        <f t="shared" si="0"/>
        <v>0.20152539306427902</v>
      </c>
      <c r="O9" s="17">
        <f t="shared" si="0"/>
        <v>0.50252016236106312</v>
      </c>
      <c r="P9" s="17">
        <f t="shared" si="0"/>
        <v>0.54822132802439605</v>
      </c>
      <c r="Q9" s="17">
        <f t="shared" si="0"/>
        <v>0.81761620424411086</v>
      </c>
      <c r="R9" s="15">
        <f t="shared" si="0"/>
        <v>-0.36690964685488536</v>
      </c>
      <c r="S9" s="17">
        <f t="shared" si="0"/>
        <v>-0.272694363477895</v>
      </c>
      <c r="U9" s="4" t="s">
        <v>24</v>
      </c>
      <c r="V9" s="17">
        <f>AVERAGE(V4:V8)</f>
        <v>0.20314361602067899</v>
      </c>
      <c r="W9" s="17">
        <f t="shared" ref="W9:AM9" si="1">AVERAGE(W4:W8)</f>
        <v>0.71515151515151509</v>
      </c>
      <c r="X9" s="17">
        <f t="shared" si="1"/>
        <v>0.74166666666666614</v>
      </c>
      <c r="Y9" s="17">
        <f t="shared" si="1"/>
        <v>0.15848493065955299</v>
      </c>
      <c r="Z9" s="17">
        <f t="shared" si="1"/>
        <v>0.52183653050690426</v>
      </c>
      <c r="AA9" s="17">
        <f t="shared" si="1"/>
        <v>0.50671059521830364</v>
      </c>
      <c r="AB9" s="17">
        <f t="shared" si="1"/>
        <v>0.79837132939300104</v>
      </c>
      <c r="AC9" s="15">
        <f t="shared" si="1"/>
        <v>-0.12220592369854053</v>
      </c>
      <c r="AD9" s="17">
        <f t="shared" si="1"/>
        <v>-2.2961367308578468E-2</v>
      </c>
      <c r="AE9" s="17">
        <f t="shared" si="1"/>
        <v>0.25251252353191311</v>
      </c>
      <c r="AF9" s="17">
        <f t="shared" si="1"/>
        <v>0.69727272727272704</v>
      </c>
      <c r="AG9" s="17">
        <f t="shared" si="1"/>
        <v>0.74212121212121185</v>
      </c>
      <c r="AH9" s="17">
        <f t="shared" si="1"/>
        <v>0.2036241003443334</v>
      </c>
      <c r="AI9" s="17">
        <f t="shared" si="1"/>
        <v>0.50065595555079245</v>
      </c>
      <c r="AJ9" s="17">
        <f t="shared" si="1"/>
        <v>0.55971440255854998</v>
      </c>
      <c r="AK9" s="17">
        <f t="shared" si="1"/>
        <v>0.84196422995524356</v>
      </c>
      <c r="AL9" s="15">
        <f t="shared" si="1"/>
        <v>-0.34497222274110123</v>
      </c>
      <c r="AM9" s="17">
        <f t="shared" si="1"/>
        <v>-0.272694363477895</v>
      </c>
    </row>
    <row r="10" spans="1:39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2" t="s">
        <v>18</v>
      </c>
      <c r="U11" s="12" t="s">
        <v>18</v>
      </c>
    </row>
    <row r="12" spans="1:39" x14ac:dyDescent="0.3">
      <c r="A12" s="2" t="s">
        <v>52</v>
      </c>
      <c r="B12" s="24" t="s">
        <v>11</v>
      </c>
      <c r="C12" s="24"/>
      <c r="D12" s="24"/>
      <c r="E12" s="24"/>
      <c r="F12" s="24"/>
      <c r="G12" s="24"/>
      <c r="H12" s="24"/>
      <c r="I12" s="24"/>
      <c r="J12" s="24"/>
      <c r="K12" s="25" t="s">
        <v>14</v>
      </c>
      <c r="L12" s="25"/>
      <c r="M12" s="25"/>
      <c r="N12" s="25"/>
      <c r="O12" s="25"/>
      <c r="P12" s="25"/>
      <c r="Q12" s="25"/>
      <c r="R12" s="25"/>
      <c r="S12" s="25"/>
      <c r="U12" s="2" t="s">
        <v>53</v>
      </c>
      <c r="V12" s="24" t="s">
        <v>11</v>
      </c>
      <c r="W12" s="24"/>
      <c r="X12" s="24"/>
      <c r="Y12" s="24"/>
      <c r="Z12" s="24"/>
      <c r="AA12" s="24"/>
      <c r="AB12" s="24"/>
      <c r="AC12" s="24"/>
      <c r="AD12" s="24"/>
      <c r="AE12" s="25" t="s">
        <v>14</v>
      </c>
      <c r="AF12" s="25"/>
      <c r="AG12" s="25"/>
      <c r="AH12" s="25"/>
      <c r="AI12" s="25"/>
      <c r="AJ12" s="25"/>
      <c r="AK12" s="25"/>
      <c r="AL12" s="25"/>
      <c r="AM12" s="25"/>
    </row>
    <row r="13" spans="1:39" x14ac:dyDescent="0.3">
      <c r="A13" s="3"/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7" t="s">
        <v>12</v>
      </c>
      <c r="J13" s="7" t="s">
        <v>13</v>
      </c>
      <c r="K13" s="7" t="s">
        <v>4</v>
      </c>
      <c r="L13" s="7" t="s">
        <v>5</v>
      </c>
      <c r="M13" s="7" t="s">
        <v>6</v>
      </c>
      <c r="N13" s="7" t="s">
        <v>7</v>
      </c>
      <c r="O13" s="7" t="s">
        <v>8</v>
      </c>
      <c r="P13" s="7" t="s">
        <v>9</v>
      </c>
      <c r="Q13" s="7" t="s">
        <v>10</v>
      </c>
      <c r="R13" s="7" t="s">
        <v>12</v>
      </c>
      <c r="S13" s="7" t="s">
        <v>13</v>
      </c>
      <c r="U13" s="3"/>
      <c r="V13" s="8" t="s">
        <v>4</v>
      </c>
      <c r="W13" s="8" t="s">
        <v>5</v>
      </c>
      <c r="X13" s="8" t="s">
        <v>6</v>
      </c>
      <c r="Y13" s="8" t="s">
        <v>7</v>
      </c>
      <c r="Z13" s="8" t="s">
        <v>8</v>
      </c>
      <c r="AA13" s="8" t="s">
        <v>9</v>
      </c>
      <c r="AB13" s="8" t="s">
        <v>10</v>
      </c>
      <c r="AC13" s="7" t="s">
        <v>12</v>
      </c>
      <c r="AD13" s="7" t="s">
        <v>13</v>
      </c>
      <c r="AE13" s="7" t="s">
        <v>4</v>
      </c>
      <c r="AF13" s="7" t="s">
        <v>5</v>
      </c>
      <c r="AG13" s="7" t="s">
        <v>6</v>
      </c>
      <c r="AH13" s="7" t="s">
        <v>7</v>
      </c>
      <c r="AI13" s="7" t="s">
        <v>8</v>
      </c>
      <c r="AJ13" s="7" t="s">
        <v>9</v>
      </c>
      <c r="AK13" s="7" t="s">
        <v>10</v>
      </c>
      <c r="AL13" s="7" t="s">
        <v>12</v>
      </c>
      <c r="AM13" s="7" t="s">
        <v>13</v>
      </c>
    </row>
    <row r="14" spans="1:39" x14ac:dyDescent="0.3">
      <c r="A14" s="4" t="s">
        <v>19</v>
      </c>
      <c r="B14" s="19">
        <v>0.42995169758796598</v>
      </c>
      <c r="C14" s="26">
        <v>0.90909090909090895</v>
      </c>
      <c r="D14" s="26">
        <v>0.72727272727272696</v>
      </c>
      <c r="E14" s="26">
        <v>0.38378378378378297</v>
      </c>
      <c r="F14" s="26">
        <v>0.52631578947368396</v>
      </c>
      <c r="G14" s="26">
        <v>0.44736842105263103</v>
      </c>
      <c r="H14" s="26">
        <v>0.90410958904109495</v>
      </c>
      <c r="I14" s="27">
        <v>0.374251543983458</v>
      </c>
      <c r="J14" s="26">
        <v>0.53583682665100096</v>
      </c>
      <c r="K14" s="19">
        <v>0.36538460850715598</v>
      </c>
      <c r="L14" s="26">
        <v>0.55555555555555503</v>
      </c>
      <c r="M14" s="26">
        <v>0.7</v>
      </c>
      <c r="N14" s="26">
        <v>0.33862433862433799</v>
      </c>
      <c r="O14" s="26">
        <v>0.5625</v>
      </c>
      <c r="P14" s="26">
        <v>0.44444444444444398</v>
      </c>
      <c r="Q14" s="26">
        <v>0.82608695652173902</v>
      </c>
      <c r="R14" s="27">
        <v>0.36864319574889998</v>
      </c>
      <c r="S14" s="26">
        <v>0.66412597499999904</v>
      </c>
      <c r="U14" s="4" t="s">
        <v>19</v>
      </c>
      <c r="V14" s="19">
        <v>0.22705313563346799</v>
      </c>
      <c r="W14" s="26">
        <v>0.90909090909090895</v>
      </c>
      <c r="X14" s="26">
        <v>0.72727272727272696</v>
      </c>
      <c r="Y14" s="26">
        <v>0.15675675675675599</v>
      </c>
      <c r="Z14" s="26">
        <v>0.58441558441558406</v>
      </c>
      <c r="AA14" s="26">
        <v>0.47959183673469302</v>
      </c>
      <c r="AB14" s="26">
        <v>0.90322580645161299</v>
      </c>
      <c r="AC14" s="27">
        <v>0.38968680152740298</v>
      </c>
      <c r="AD14" s="26">
        <v>0.53583682665100096</v>
      </c>
      <c r="AE14" s="19">
        <v>0.26442307233810403</v>
      </c>
      <c r="AF14" s="26">
        <v>0.77777777777777701</v>
      </c>
      <c r="AG14" s="26">
        <v>0.8</v>
      </c>
      <c r="AH14" s="26">
        <v>0.21164021164021099</v>
      </c>
      <c r="AI14" s="26">
        <v>0.60317460317460303</v>
      </c>
      <c r="AJ14" s="26">
        <v>0.539215686274509</v>
      </c>
      <c r="AK14" s="26">
        <v>0.85714285714285698</v>
      </c>
      <c r="AL14" s="27">
        <v>0.45912874888305499</v>
      </c>
      <c r="AM14" s="26">
        <v>0.66412597499999904</v>
      </c>
    </row>
    <row r="15" spans="1:39" x14ac:dyDescent="0.3">
      <c r="A15" s="4" t="s">
        <v>20</v>
      </c>
      <c r="B15" s="19">
        <v>0.39130434393882702</v>
      </c>
      <c r="C15" s="26">
        <v>0.72727272727272696</v>
      </c>
      <c r="D15" s="26">
        <v>0.7</v>
      </c>
      <c r="E15" s="26">
        <v>0.35483870967741898</v>
      </c>
      <c r="F15" s="26">
        <v>0.61538461538461497</v>
      </c>
      <c r="G15" s="26">
        <v>0.54929577464788704</v>
      </c>
      <c r="H15" s="26">
        <v>0.81428571428571395</v>
      </c>
      <c r="I15" s="28">
        <v>0.29982607175578901</v>
      </c>
      <c r="J15" s="26">
        <v>0.24380335833320599</v>
      </c>
      <c r="K15" s="19">
        <v>0.24519230425357799</v>
      </c>
      <c r="L15" s="26">
        <v>0.71428571428571397</v>
      </c>
      <c r="M15" s="26">
        <v>0.5</v>
      </c>
      <c r="N15" s="26">
        <v>0.21761658031087999</v>
      </c>
      <c r="O15" s="26">
        <v>0.578125</v>
      </c>
      <c r="P15" s="26">
        <v>0.55208333333333304</v>
      </c>
      <c r="Q15" s="26">
        <v>0.82978723404255295</v>
      </c>
      <c r="R15" s="27">
        <v>0.10305624572658301</v>
      </c>
      <c r="S15" s="26">
        <v>0.64874073513908304</v>
      </c>
      <c r="U15" s="4" t="s">
        <v>20</v>
      </c>
      <c r="V15" s="19">
        <v>0.28985506296157798</v>
      </c>
      <c r="W15" s="26">
        <v>0.72727272727272696</v>
      </c>
      <c r="X15" s="26">
        <v>0.9</v>
      </c>
      <c r="Y15" s="26">
        <v>0.231182795698924</v>
      </c>
      <c r="Z15" s="26">
        <v>0.58024691358024605</v>
      </c>
      <c r="AA15" s="26">
        <v>0.585365853658536</v>
      </c>
      <c r="AB15" s="26">
        <v>0.837209302325581</v>
      </c>
      <c r="AC15" s="28">
        <v>0.43442773815555502</v>
      </c>
      <c r="AD15" s="26">
        <v>0.24380335833320599</v>
      </c>
      <c r="AE15" s="19">
        <v>0.19230769574642101</v>
      </c>
      <c r="AF15" s="26">
        <v>0.85714285714285698</v>
      </c>
      <c r="AG15" s="26">
        <v>0.625</v>
      </c>
      <c r="AH15" s="26">
        <v>0.15025906735751199</v>
      </c>
      <c r="AI15" s="26">
        <v>0.56410256410256399</v>
      </c>
      <c r="AJ15" s="26">
        <v>0.53535353535353503</v>
      </c>
      <c r="AK15" s="26">
        <v>0.9</v>
      </c>
      <c r="AL15" s="27">
        <v>0.26631142731351598</v>
      </c>
      <c r="AM15" s="26">
        <v>0.64874073513908304</v>
      </c>
    </row>
    <row r="16" spans="1:39" x14ac:dyDescent="0.3">
      <c r="A16" s="4" t="s">
        <v>21</v>
      </c>
      <c r="B16" s="19">
        <v>0.30733945965766901</v>
      </c>
      <c r="C16" s="26">
        <v>0.5</v>
      </c>
      <c r="D16" s="26">
        <v>0.75</v>
      </c>
      <c r="E16" s="26">
        <v>0.28217821782178198</v>
      </c>
      <c r="F16" s="26">
        <v>0.49253731343283502</v>
      </c>
      <c r="G16" s="26">
        <v>0.390804597701149</v>
      </c>
      <c r="H16" s="26">
        <v>0.82539682539682502</v>
      </c>
      <c r="I16" s="27">
        <v>0.21177096534023099</v>
      </c>
      <c r="J16" s="26">
        <v>0.237578138288879</v>
      </c>
      <c r="K16" s="19">
        <v>0.35159817337989802</v>
      </c>
      <c r="L16" s="26">
        <v>0.42857142857142799</v>
      </c>
      <c r="M16" s="26">
        <v>0.63636363636363602</v>
      </c>
      <c r="N16" s="26">
        <v>0.33333333333333298</v>
      </c>
      <c r="O16" s="26">
        <v>0.48529411764705799</v>
      </c>
      <c r="P16" s="26">
        <v>0.48684210526315702</v>
      </c>
      <c r="Q16" s="26">
        <v>0.83783783783783705</v>
      </c>
      <c r="R16" s="27">
        <v>8.6867819052695402E-2</v>
      </c>
      <c r="S16" s="26">
        <v>0.25654903316841099</v>
      </c>
      <c r="U16" s="4" t="s">
        <v>21</v>
      </c>
      <c r="V16" s="19">
        <v>0.233944952487945</v>
      </c>
      <c r="W16" s="26">
        <v>0.625</v>
      </c>
      <c r="X16" s="26">
        <v>0.75</v>
      </c>
      <c r="Y16" s="26">
        <v>0.198019801980198</v>
      </c>
      <c r="Z16" s="26">
        <v>0.53246753246753198</v>
      </c>
      <c r="AA16" s="26">
        <v>0.40625</v>
      </c>
      <c r="AB16" s="26">
        <v>0.79545454545454497</v>
      </c>
      <c r="AC16" s="27">
        <v>0.13717045794086399</v>
      </c>
      <c r="AD16" s="26">
        <v>0.237578138288879</v>
      </c>
      <c r="AE16" s="19">
        <v>0.25570777058601302</v>
      </c>
      <c r="AF16" s="26">
        <v>0.71428571428571397</v>
      </c>
      <c r="AG16" s="26">
        <v>0.63636363636363602</v>
      </c>
      <c r="AH16" s="26">
        <v>0.21890547263681501</v>
      </c>
      <c r="AI16" s="26">
        <v>0.54347826086956497</v>
      </c>
      <c r="AJ16" s="26">
        <v>0.40506329113924</v>
      </c>
      <c r="AK16" s="26">
        <v>0.91489361702127603</v>
      </c>
      <c r="AL16" s="27">
        <v>1.7570103722379798E-2</v>
      </c>
      <c r="AM16" s="26">
        <v>0.25654903316841099</v>
      </c>
    </row>
    <row r="17" spans="1:39" x14ac:dyDescent="0.3">
      <c r="A17" s="4" t="s">
        <v>23</v>
      </c>
      <c r="B17" s="19">
        <v>0.41284403204917902</v>
      </c>
      <c r="C17" s="26">
        <v>0.8</v>
      </c>
      <c r="D17" s="26">
        <v>0.4</v>
      </c>
      <c r="E17" s="26">
        <v>0.39393939393939298</v>
      </c>
      <c r="F17" s="26">
        <v>0.53846153846153799</v>
      </c>
      <c r="G17" s="26">
        <v>0.47058823529411697</v>
      </c>
      <c r="H17" s="26">
        <v>0.85714285714285698</v>
      </c>
      <c r="I17" s="28">
        <v>1.9088976891708399E-2</v>
      </c>
      <c r="J17" s="26">
        <v>1.18199068010329E-2</v>
      </c>
      <c r="K17" s="19">
        <v>0.31506848335266102</v>
      </c>
      <c r="L17" s="26">
        <v>0.7</v>
      </c>
      <c r="M17" s="26">
        <v>0.6</v>
      </c>
      <c r="N17" s="26">
        <v>0.28140703517587901</v>
      </c>
      <c r="O17" s="26">
        <v>0.57142857142857095</v>
      </c>
      <c r="P17" s="26">
        <v>0.556962025316455</v>
      </c>
      <c r="Q17" s="26">
        <v>0.79032258064516103</v>
      </c>
      <c r="R17" s="28">
        <v>-9.7012323009443194E-2</v>
      </c>
      <c r="S17" s="26">
        <v>-0.26142998923697403</v>
      </c>
      <c r="U17" s="4" t="s">
        <v>23</v>
      </c>
      <c r="V17" s="19">
        <v>0.33027523756027199</v>
      </c>
      <c r="W17" s="26">
        <v>0.6</v>
      </c>
      <c r="X17" s="26">
        <v>0.8</v>
      </c>
      <c r="Y17" s="26">
        <v>0.29292929292929198</v>
      </c>
      <c r="Z17" s="26">
        <v>0.5</v>
      </c>
      <c r="AA17" s="26">
        <v>0.50574712643678099</v>
      </c>
      <c r="AB17" s="26">
        <v>0.85483870967741904</v>
      </c>
      <c r="AC17" s="28">
        <v>0.15188564240798699</v>
      </c>
      <c r="AD17" s="26">
        <v>1.18199068010329E-2</v>
      </c>
      <c r="AE17" s="19">
        <v>0.25570777058601302</v>
      </c>
      <c r="AF17" s="26">
        <v>0.5</v>
      </c>
      <c r="AG17" s="26">
        <v>0.7</v>
      </c>
      <c r="AH17" s="26">
        <v>0.22110552763819</v>
      </c>
      <c r="AI17" s="26">
        <v>0.55172413793103403</v>
      </c>
      <c r="AJ17" s="26">
        <v>0.530864197530864</v>
      </c>
      <c r="AK17" s="26">
        <v>0.8</v>
      </c>
      <c r="AL17" s="27">
        <v>-0.262450248560191</v>
      </c>
      <c r="AM17" s="26">
        <v>-0.26142998923697403</v>
      </c>
    </row>
    <row r="18" spans="1:39" x14ac:dyDescent="0.3">
      <c r="A18" s="4" t="s">
        <v>25</v>
      </c>
      <c r="B18" s="17">
        <f>AVERAGE(B14:B17)</f>
        <v>0.38535988330841026</v>
      </c>
      <c r="C18" s="17">
        <f t="shared" ref="C18:S18" si="2">AVERAGE(C14:C17)</f>
        <v>0.73409090909090891</v>
      </c>
      <c r="D18" s="17">
        <f t="shared" si="2"/>
        <v>0.64431818181818168</v>
      </c>
      <c r="E18" s="17">
        <f t="shared" si="2"/>
        <v>0.35368502630559423</v>
      </c>
      <c r="F18" s="17">
        <f t="shared" si="2"/>
        <v>0.54317481418816804</v>
      </c>
      <c r="G18" s="17">
        <f t="shared" si="2"/>
        <v>0.46451425717394601</v>
      </c>
      <c r="H18" s="17">
        <f t="shared" si="2"/>
        <v>0.85023374646662275</v>
      </c>
      <c r="I18" s="15">
        <f t="shared" si="2"/>
        <v>0.22623438949279659</v>
      </c>
      <c r="J18" s="17">
        <f t="shared" si="2"/>
        <v>0.25725955751852975</v>
      </c>
      <c r="K18" s="17">
        <f t="shared" si="2"/>
        <v>0.31931089237332322</v>
      </c>
      <c r="L18" s="17">
        <f t="shared" si="2"/>
        <v>0.59960317460317425</v>
      </c>
      <c r="M18" s="17">
        <f t="shared" si="2"/>
        <v>0.60909090909090902</v>
      </c>
      <c r="N18" s="17">
        <f t="shared" si="2"/>
        <v>0.29274532186110752</v>
      </c>
      <c r="O18" s="17">
        <f t="shared" si="2"/>
        <v>0.54933692226890729</v>
      </c>
      <c r="P18" s="17">
        <f t="shared" si="2"/>
        <v>0.51008297708934724</v>
      </c>
      <c r="Q18" s="17">
        <f t="shared" si="2"/>
        <v>0.82100865226182251</v>
      </c>
      <c r="R18" s="15">
        <f t="shared" si="2"/>
        <v>0.1153887343796838</v>
      </c>
      <c r="S18" s="17">
        <f t="shared" si="2"/>
        <v>0.32699643851762977</v>
      </c>
      <c r="U18" s="4" t="s">
        <v>25</v>
      </c>
      <c r="V18" s="17">
        <f>AVERAGE(V14:V17)</f>
        <v>0.27028209716081575</v>
      </c>
      <c r="W18" s="17">
        <f t="shared" ref="W18:AM18" si="3">AVERAGE(W14:W17)</f>
        <v>0.71534090909090897</v>
      </c>
      <c r="X18" s="17">
        <f t="shared" si="3"/>
        <v>0.7943181818181817</v>
      </c>
      <c r="Y18" s="17">
        <f t="shared" si="3"/>
        <v>0.21972216184129251</v>
      </c>
      <c r="Z18" s="17">
        <f t="shared" si="3"/>
        <v>0.54928250761584052</v>
      </c>
      <c r="AA18" s="17">
        <f t="shared" si="3"/>
        <v>0.49423870420750249</v>
      </c>
      <c r="AB18" s="17">
        <f t="shared" si="3"/>
        <v>0.84768209097728953</v>
      </c>
      <c r="AC18" s="13">
        <f t="shared" si="3"/>
        <v>0.27829266000795227</v>
      </c>
      <c r="AD18" s="17">
        <f t="shared" si="3"/>
        <v>0.25725955751852975</v>
      </c>
      <c r="AE18" s="17">
        <f t="shared" si="3"/>
        <v>0.24203657731413777</v>
      </c>
      <c r="AF18" s="17">
        <f t="shared" si="3"/>
        <v>0.71230158730158699</v>
      </c>
      <c r="AG18" s="17">
        <f t="shared" si="3"/>
        <v>0.69034090909090895</v>
      </c>
      <c r="AH18" s="17">
        <f t="shared" si="3"/>
        <v>0.20047756981818202</v>
      </c>
      <c r="AI18" s="17">
        <f t="shared" si="3"/>
        <v>0.56561989151944148</v>
      </c>
      <c r="AJ18" s="17">
        <f t="shared" si="3"/>
        <v>0.50262417757453703</v>
      </c>
      <c r="AK18" s="17">
        <f t="shared" si="3"/>
        <v>0.86800911854103324</v>
      </c>
      <c r="AL18" s="15">
        <f t="shared" si="3"/>
        <v>0.12014000783968994</v>
      </c>
      <c r="AM18" s="17">
        <f t="shared" si="3"/>
        <v>0.32699643851762977</v>
      </c>
    </row>
    <row r="19" spans="1:39" x14ac:dyDescent="0.3">
      <c r="A19" s="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3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x14ac:dyDescent="0.3">
      <c r="A20" s="16" t="s">
        <v>56</v>
      </c>
      <c r="B20" s="17">
        <f>AVERAGE(B4:B8,B14:B17)</f>
        <v>0.29031246900558438</v>
      </c>
      <c r="C20" s="17">
        <f t="shared" ref="C20:S20" si="4">AVERAGE(C4:C8,C14:C17)</f>
        <v>0.72356902356902342</v>
      </c>
      <c r="D20" s="17">
        <f t="shared" si="4"/>
        <v>0.72309203142536449</v>
      </c>
      <c r="E20" s="17">
        <f t="shared" si="4"/>
        <v>0.25082628158604681</v>
      </c>
      <c r="F20" s="17">
        <f t="shared" si="4"/>
        <v>0.53001321877466201</v>
      </c>
      <c r="G20" s="17">
        <f t="shared" si="4"/>
        <v>0.490512094446239</v>
      </c>
      <c r="H20" s="17">
        <f t="shared" si="4"/>
        <v>0.84203896977700676</v>
      </c>
      <c r="I20" s="15">
        <f t="shared" si="4"/>
        <v>4.665291272014941E-2</v>
      </c>
      <c r="J20" s="17">
        <f t="shared" si="4"/>
        <v>0.10158126594791406</v>
      </c>
      <c r="K20" s="17">
        <f t="shared" si="4"/>
        <v>0.27808493375778165</v>
      </c>
      <c r="L20" s="17">
        <f t="shared" si="4"/>
        <v>0.65386403719737041</v>
      </c>
      <c r="M20" s="17">
        <f t="shared" si="4"/>
        <v>0.62065095398428705</v>
      </c>
      <c r="N20" s="17">
        <f t="shared" si="4"/>
        <v>0.24206758364064726</v>
      </c>
      <c r="O20" s="17">
        <f t="shared" si="4"/>
        <v>0.52332761120899385</v>
      </c>
      <c r="P20" s="17">
        <f t="shared" si="4"/>
        <v>0.53127094983104106</v>
      </c>
      <c r="Q20" s="17">
        <f t="shared" si="4"/>
        <v>0.81912395891864931</v>
      </c>
      <c r="R20" s="15">
        <f t="shared" si="4"/>
        <v>-0.1525548107506324</v>
      </c>
      <c r="S20" s="17">
        <f t="shared" si="4"/>
        <v>-6.1651181465506482E-3</v>
      </c>
      <c r="U20" s="16" t="s">
        <v>57</v>
      </c>
      <c r="V20" s="17">
        <f>AVERAGE(V4:V8,V14:V17)</f>
        <v>0.23298294097185085</v>
      </c>
      <c r="W20" s="17">
        <f t="shared" ref="W20:AM20" si="5">AVERAGE(W4:W8,W14:W17)</f>
        <v>0.71523569023569011</v>
      </c>
      <c r="X20" s="17">
        <f t="shared" si="5"/>
        <v>0.76506734006733979</v>
      </c>
      <c r="Y20" s="17">
        <f t="shared" si="5"/>
        <v>0.18570147785143723</v>
      </c>
      <c r="Z20" s="17">
        <f t="shared" si="5"/>
        <v>0.53403474255532035</v>
      </c>
      <c r="AA20" s="17">
        <f t="shared" si="5"/>
        <v>0.50116753254683644</v>
      </c>
      <c r="AB20" s="17">
        <f t="shared" si="5"/>
        <v>0.82028722343046256</v>
      </c>
      <c r="AC20" s="15">
        <f t="shared" si="5"/>
        <v>5.5793446837678479E-2</v>
      </c>
      <c r="AD20" s="17">
        <f t="shared" si="5"/>
        <v>0.10158126594791406</v>
      </c>
      <c r="AE20" s="17">
        <f t="shared" si="5"/>
        <v>0.24785654743512409</v>
      </c>
      <c r="AF20" s="17">
        <f t="shared" si="5"/>
        <v>0.70395222061888696</v>
      </c>
      <c r="AG20" s="17">
        <f t="shared" si="5"/>
        <v>0.71910774410774392</v>
      </c>
      <c r="AH20" s="17">
        <f t="shared" si="5"/>
        <v>0.20222564233271054</v>
      </c>
      <c r="AI20" s="17">
        <f t="shared" si="5"/>
        <v>0.52952881598130319</v>
      </c>
      <c r="AJ20" s="17">
        <f t="shared" si="5"/>
        <v>0.53434096923232188</v>
      </c>
      <c r="AK20" s="17">
        <f t="shared" si="5"/>
        <v>0.85353973599337229</v>
      </c>
      <c r="AL20" s="15">
        <f t="shared" si="5"/>
        <v>-0.13825567581630516</v>
      </c>
      <c r="AM20" s="17">
        <f t="shared" si="5"/>
        <v>-6.1651181465506482E-3</v>
      </c>
    </row>
    <row r="23" spans="1:39" x14ac:dyDescent="0.3">
      <c r="A23" s="1" t="s">
        <v>0</v>
      </c>
      <c r="U23" s="1" t="s">
        <v>0</v>
      </c>
    </row>
    <row r="24" spans="1:39" x14ac:dyDescent="0.3">
      <c r="A24" s="2" t="s">
        <v>55</v>
      </c>
      <c r="B24" s="24" t="s">
        <v>11</v>
      </c>
      <c r="C24" s="24"/>
      <c r="D24" s="24"/>
      <c r="E24" s="24"/>
      <c r="F24" s="24"/>
      <c r="G24" s="24"/>
      <c r="H24" s="24"/>
      <c r="I24" s="24"/>
      <c r="J24" s="24"/>
      <c r="K24" s="25" t="s">
        <v>14</v>
      </c>
      <c r="L24" s="25"/>
      <c r="M24" s="25"/>
      <c r="N24" s="25"/>
      <c r="O24" s="25"/>
      <c r="P24" s="25"/>
      <c r="Q24" s="25"/>
      <c r="R24" s="25"/>
      <c r="S24" s="25"/>
      <c r="U24" s="2" t="s">
        <v>54</v>
      </c>
      <c r="V24" s="24" t="s">
        <v>11</v>
      </c>
      <c r="W24" s="24"/>
      <c r="X24" s="24"/>
      <c r="Y24" s="24"/>
      <c r="Z24" s="24"/>
      <c r="AA24" s="24"/>
      <c r="AB24" s="24"/>
      <c r="AC24" s="24"/>
      <c r="AD24" s="24"/>
      <c r="AE24" s="25" t="s">
        <v>14</v>
      </c>
      <c r="AF24" s="25"/>
      <c r="AG24" s="25"/>
      <c r="AH24" s="25"/>
      <c r="AI24" s="25"/>
      <c r="AJ24" s="25"/>
      <c r="AK24" s="25"/>
      <c r="AL24" s="25"/>
      <c r="AM24" s="25"/>
    </row>
    <row r="25" spans="1:39" x14ac:dyDescent="0.3">
      <c r="A25" s="3"/>
      <c r="B25" s="8" t="s">
        <v>4</v>
      </c>
      <c r="C25" s="8" t="s">
        <v>5</v>
      </c>
      <c r="D25" s="8" t="s">
        <v>6</v>
      </c>
      <c r="E25" s="8" t="s">
        <v>7</v>
      </c>
      <c r="F25" s="8" t="s">
        <v>8</v>
      </c>
      <c r="G25" s="8" t="s">
        <v>9</v>
      </c>
      <c r="H25" s="8" t="s">
        <v>10</v>
      </c>
      <c r="I25" s="7" t="s">
        <v>12</v>
      </c>
      <c r="J25" s="7" t="s">
        <v>13</v>
      </c>
      <c r="K25" s="7" t="s">
        <v>4</v>
      </c>
      <c r="L25" s="7" t="s">
        <v>5</v>
      </c>
      <c r="M25" s="7" t="s">
        <v>6</v>
      </c>
      <c r="N25" s="7" t="s">
        <v>7</v>
      </c>
      <c r="O25" s="7" t="s">
        <v>8</v>
      </c>
      <c r="P25" s="7" t="s">
        <v>9</v>
      </c>
      <c r="Q25" s="7" t="s">
        <v>10</v>
      </c>
      <c r="R25" s="7" t="s">
        <v>12</v>
      </c>
      <c r="S25" s="7" t="s">
        <v>13</v>
      </c>
      <c r="U25" s="3"/>
      <c r="V25" s="8" t="s">
        <v>4</v>
      </c>
      <c r="W25" s="8" t="s">
        <v>5</v>
      </c>
      <c r="X25" s="8" t="s">
        <v>6</v>
      </c>
      <c r="Y25" s="8" t="s">
        <v>7</v>
      </c>
      <c r="Z25" s="8" t="s">
        <v>8</v>
      </c>
      <c r="AA25" s="8" t="s">
        <v>9</v>
      </c>
      <c r="AB25" s="8" t="s">
        <v>10</v>
      </c>
      <c r="AC25" s="7" t="s">
        <v>12</v>
      </c>
      <c r="AD25" s="7" t="s">
        <v>13</v>
      </c>
      <c r="AE25" s="7" t="s">
        <v>4</v>
      </c>
      <c r="AF25" s="7" t="s">
        <v>5</v>
      </c>
      <c r="AG25" s="7" t="s">
        <v>6</v>
      </c>
      <c r="AH25" s="7" t="s">
        <v>7</v>
      </c>
      <c r="AI25" s="7" t="s">
        <v>8</v>
      </c>
      <c r="AJ25" s="7" t="s">
        <v>9</v>
      </c>
      <c r="AK25" s="7" t="s">
        <v>10</v>
      </c>
      <c r="AL25" s="7" t="s">
        <v>12</v>
      </c>
      <c r="AM25" s="7" t="s">
        <v>13</v>
      </c>
    </row>
    <row r="26" spans="1:39" x14ac:dyDescent="0.3">
      <c r="A26" s="4" t="s">
        <v>2</v>
      </c>
      <c r="B26" s="19">
        <v>0.32568806409835799</v>
      </c>
      <c r="C26" s="26">
        <v>0.77777777777777701</v>
      </c>
      <c r="D26" s="26">
        <v>0.66666666666666596</v>
      </c>
      <c r="E26" s="26">
        <v>0.28999999999999998</v>
      </c>
      <c r="F26" s="26">
        <v>0.54545454545454497</v>
      </c>
      <c r="G26" s="26">
        <v>0.487179487179487</v>
      </c>
      <c r="H26" s="26">
        <v>0.83870967741935398</v>
      </c>
      <c r="I26" s="27">
        <v>-8.2562790011024803E-2</v>
      </c>
      <c r="J26" s="26">
        <v>-7.30802773938658E-2</v>
      </c>
      <c r="K26" s="19">
        <v>0.30232557654380798</v>
      </c>
      <c r="L26" s="26">
        <v>0.625</v>
      </c>
      <c r="M26" s="26">
        <v>0.44444444444444398</v>
      </c>
      <c r="N26" s="26">
        <v>0.28282828282828198</v>
      </c>
      <c r="O26" s="26">
        <v>0.48863636363636298</v>
      </c>
      <c r="P26" s="26">
        <v>0.55384615384615299</v>
      </c>
      <c r="Q26" s="26">
        <v>0.81967213114754101</v>
      </c>
      <c r="R26" s="27">
        <v>-0.58366059725075403</v>
      </c>
      <c r="S26" s="26">
        <v>-0.48998182398364498</v>
      </c>
      <c r="U26" s="4" t="s">
        <v>2</v>
      </c>
      <c r="V26" s="19">
        <v>0.22018349170684801</v>
      </c>
      <c r="W26" s="26">
        <v>0.66666666666666596</v>
      </c>
      <c r="X26" s="26">
        <v>0.77777777777777701</v>
      </c>
      <c r="Y26" s="26">
        <v>0.17499999999999999</v>
      </c>
      <c r="Z26" s="26">
        <v>0.55421686746987897</v>
      </c>
      <c r="AA26" s="26">
        <v>0.47368421052631499</v>
      </c>
      <c r="AB26" s="26">
        <v>0.84615384615384603</v>
      </c>
      <c r="AC26" s="27">
        <v>-9.8228908046508301E-2</v>
      </c>
      <c r="AD26" s="26">
        <v>-7.30802773938658E-2</v>
      </c>
      <c r="AE26" s="19">
        <v>0.20000000298023199</v>
      </c>
      <c r="AF26" s="26">
        <v>0.625</v>
      </c>
      <c r="AG26" s="26">
        <v>0.66666666666666596</v>
      </c>
      <c r="AH26" s="26">
        <v>0.16161616161616099</v>
      </c>
      <c r="AI26" s="26">
        <v>0.45833333333333298</v>
      </c>
      <c r="AJ26" s="26">
        <v>0.54878048780487798</v>
      </c>
      <c r="AK26" s="26">
        <v>0.88888888888888795</v>
      </c>
      <c r="AL26" s="27">
        <v>-0.66673359722001502</v>
      </c>
      <c r="AM26" s="26">
        <v>-0.48998182398364498</v>
      </c>
    </row>
    <row r="27" spans="1:39" x14ac:dyDescent="0.3">
      <c r="A27" s="4" t="s">
        <v>15</v>
      </c>
      <c r="B27" s="19">
        <v>0.26146790385246199</v>
      </c>
      <c r="C27" s="26">
        <v>0.75</v>
      </c>
      <c r="D27" s="26">
        <v>0.66666666666666596</v>
      </c>
      <c r="E27" s="26">
        <v>0.22388059701492499</v>
      </c>
      <c r="F27" s="26">
        <v>0.60975609756097504</v>
      </c>
      <c r="G27" s="26">
        <v>0.51162790697674398</v>
      </c>
      <c r="H27" s="26">
        <v>0.83673469387755095</v>
      </c>
      <c r="I27" s="28">
        <v>-5.0398686682224698E-2</v>
      </c>
      <c r="J27" s="26">
        <v>-5.5453241299438502E-2</v>
      </c>
      <c r="K27" s="19">
        <v>0.32558140158653198</v>
      </c>
      <c r="L27" s="26">
        <v>0.33333333333333298</v>
      </c>
      <c r="M27" s="26">
        <v>0.7</v>
      </c>
      <c r="N27" s="26">
        <v>0.30569948186528401</v>
      </c>
      <c r="O27" s="26">
        <v>0.52325581395348797</v>
      </c>
      <c r="P27" s="26">
        <v>0.61666666666666603</v>
      </c>
      <c r="Q27" s="26">
        <v>0.82352941176470595</v>
      </c>
      <c r="R27" s="27">
        <v>-0.34583115293252498</v>
      </c>
      <c r="S27" s="26">
        <v>-7.6698832763671801E-2</v>
      </c>
      <c r="U27" s="4" t="s">
        <v>15</v>
      </c>
      <c r="V27" s="19">
        <v>0.12844036519527399</v>
      </c>
      <c r="W27" s="26">
        <v>0.625</v>
      </c>
      <c r="X27" s="26">
        <v>0.77777777777777701</v>
      </c>
      <c r="Y27" s="26">
        <v>7.9601990049751201E-2</v>
      </c>
      <c r="Z27" s="26">
        <v>0.56321839080459701</v>
      </c>
      <c r="AA27" s="26">
        <v>0.53211009174311896</v>
      </c>
      <c r="AB27" s="26">
        <v>0.66666666666666596</v>
      </c>
      <c r="AC27" s="27">
        <v>-9.2626468797970402E-2</v>
      </c>
      <c r="AD27" s="26">
        <v>-5.5453241299438502E-2</v>
      </c>
      <c r="AE27" s="19">
        <v>0.24186046421527799</v>
      </c>
      <c r="AF27" s="26">
        <v>0.33333333333333298</v>
      </c>
      <c r="AG27" s="26">
        <v>0.9</v>
      </c>
      <c r="AH27" s="26">
        <v>0.20207253886010301</v>
      </c>
      <c r="AI27" s="26">
        <v>0.56097560975609695</v>
      </c>
      <c r="AJ27" s="26">
        <v>0.56179775280898803</v>
      </c>
      <c r="AK27" s="26">
        <v>0.88372093023255804</v>
      </c>
      <c r="AL27" s="27">
        <v>-0.30315650734213601</v>
      </c>
      <c r="AM27" s="26">
        <v>-7.6698832763671801E-2</v>
      </c>
    </row>
    <row r="28" spans="1:39" x14ac:dyDescent="0.3">
      <c r="A28" s="4" t="s">
        <v>16</v>
      </c>
      <c r="B28" s="19">
        <v>0.274881511926651</v>
      </c>
      <c r="C28" s="26">
        <v>0.75</v>
      </c>
      <c r="D28" s="26">
        <v>0.44444444444444398</v>
      </c>
      <c r="E28" s="26">
        <v>0.247422680412371</v>
      </c>
      <c r="F28" s="26">
        <v>0.54945054945054905</v>
      </c>
      <c r="G28" s="26">
        <v>0.57352941176470495</v>
      </c>
      <c r="H28" s="26">
        <v>0.90196078431372495</v>
      </c>
      <c r="I28" s="27">
        <v>-0.175847775498295</v>
      </c>
      <c r="J28" s="26">
        <v>-0.108793291864395</v>
      </c>
      <c r="K28" s="19">
        <v>0.28638496994972201</v>
      </c>
      <c r="L28" s="26">
        <v>0.8</v>
      </c>
      <c r="M28" s="26">
        <v>0.5</v>
      </c>
      <c r="N28" s="26">
        <v>0.24870466321243501</v>
      </c>
      <c r="O28" s="26">
        <v>0.48351648351648302</v>
      </c>
      <c r="P28" s="26">
        <v>0.52173913043478204</v>
      </c>
      <c r="Q28" s="26">
        <v>0.82692307692307698</v>
      </c>
      <c r="R28" s="28">
        <v>-0.35920376844054502</v>
      </c>
      <c r="S28" s="26">
        <v>-0.41562491036300597</v>
      </c>
      <c r="U28" s="4" t="s">
        <v>16</v>
      </c>
      <c r="V28" s="19">
        <v>0.21327014267444599</v>
      </c>
      <c r="W28" s="26">
        <v>0.625</v>
      </c>
      <c r="X28" s="26">
        <v>0.77777777777777701</v>
      </c>
      <c r="Y28" s="26">
        <v>0.17010309278350499</v>
      </c>
      <c r="Z28" s="26">
        <v>0.54761904761904701</v>
      </c>
      <c r="AA28" s="26">
        <v>0.5</v>
      </c>
      <c r="AB28" s="26">
        <v>0.82352941176470595</v>
      </c>
      <c r="AC28" s="27">
        <v>-0.29840447906637402</v>
      </c>
      <c r="AD28" s="26">
        <v>-0.108793291864395</v>
      </c>
      <c r="AE28" s="19">
        <v>0.183098584413528</v>
      </c>
      <c r="AF28" s="26">
        <v>0.7</v>
      </c>
      <c r="AG28" s="26">
        <v>0.7</v>
      </c>
      <c r="AH28" s="26">
        <v>0.12953367875647601</v>
      </c>
      <c r="AI28" s="26">
        <v>0.45454545454545398</v>
      </c>
      <c r="AJ28" s="26">
        <v>0.47727272727272702</v>
      </c>
      <c r="AK28" s="26">
        <v>0.84</v>
      </c>
      <c r="AL28" s="28">
        <v>-0.41491795801627701</v>
      </c>
      <c r="AM28" s="26">
        <v>-0.41562491036300597</v>
      </c>
    </row>
    <row r="29" spans="1:39" x14ac:dyDescent="0.3">
      <c r="A29" s="4" t="s">
        <v>17</v>
      </c>
      <c r="B29" s="19">
        <v>0.19266055524349199</v>
      </c>
      <c r="C29" s="26">
        <v>0.72727272727272696</v>
      </c>
      <c r="D29" s="26">
        <v>0.66666666666666596</v>
      </c>
      <c r="E29" s="26">
        <v>0.14925373134328301</v>
      </c>
      <c r="F29" s="26">
        <v>0.52112676056338003</v>
      </c>
      <c r="G29" s="26">
        <v>0.46086956521739098</v>
      </c>
      <c r="H29" s="26">
        <v>0.93548387096774099</v>
      </c>
      <c r="I29" s="27">
        <v>9.2072251827047799E-2</v>
      </c>
      <c r="J29" s="26">
        <v>0.35772906737556398</v>
      </c>
      <c r="K29" s="19">
        <v>0.33789953589439298</v>
      </c>
      <c r="L29" s="26">
        <v>0.7</v>
      </c>
      <c r="M29" s="26">
        <v>0.75</v>
      </c>
      <c r="N29" s="26">
        <v>0.294416243654822</v>
      </c>
      <c r="O29" s="26">
        <v>0.465753424657534</v>
      </c>
      <c r="P29" s="26">
        <v>0.50617283950617198</v>
      </c>
      <c r="Q29" s="26">
        <v>0.859375</v>
      </c>
      <c r="R29" s="27">
        <v>-0.36026880855007298</v>
      </c>
      <c r="S29" s="26">
        <v>-0.14131417085266099</v>
      </c>
      <c r="U29" s="4" t="s">
        <v>17</v>
      </c>
      <c r="V29" s="19">
        <v>9.1743119060993195E-2</v>
      </c>
      <c r="W29" s="26">
        <v>0.72727272727272696</v>
      </c>
      <c r="X29" s="26">
        <v>0.83333333333333304</v>
      </c>
      <c r="Y29" s="26">
        <v>3.4825870646766101E-2</v>
      </c>
      <c r="Z29" s="26">
        <v>0.55555555555555503</v>
      </c>
      <c r="AA29" s="26">
        <v>0.47794117647058798</v>
      </c>
      <c r="AB29" s="26">
        <v>0.77777777777777701</v>
      </c>
      <c r="AC29" s="27">
        <v>0.10159409673538</v>
      </c>
      <c r="AD29" s="26">
        <v>0.35772906737556398</v>
      </c>
      <c r="AE29" s="19">
        <v>0.200913235545158</v>
      </c>
      <c r="AF29" s="26">
        <v>0.7</v>
      </c>
      <c r="AG29" s="26">
        <v>0.91666666666666596</v>
      </c>
      <c r="AH29" s="26">
        <v>0.131979695431472</v>
      </c>
      <c r="AI29" s="26">
        <v>0.46341463414634099</v>
      </c>
      <c r="AJ29" s="26">
        <v>0.53211009174311896</v>
      </c>
      <c r="AK29" s="26">
        <v>0.85185185185185097</v>
      </c>
      <c r="AL29" s="27">
        <v>-0.211605613842202</v>
      </c>
      <c r="AM29" s="26">
        <v>-0.14131417085266099</v>
      </c>
    </row>
    <row r="30" spans="1:39" x14ac:dyDescent="0.3">
      <c r="A30" s="4" t="s">
        <v>22</v>
      </c>
      <c r="B30" s="19">
        <v>0.18807339668273901</v>
      </c>
      <c r="C30" s="26">
        <v>0.625</v>
      </c>
      <c r="D30" s="26">
        <v>0.875</v>
      </c>
      <c r="E30" s="26">
        <v>0.143564356435643</v>
      </c>
      <c r="F30" s="26">
        <v>0.47422680412371099</v>
      </c>
      <c r="G30" s="26">
        <v>0.550561797752808</v>
      </c>
      <c r="H30" s="26">
        <v>0.83870967741935398</v>
      </c>
      <c r="I30" s="27">
        <v>-0.38057444874497798</v>
      </c>
      <c r="J30" s="26">
        <v>-0.23520909336075699</v>
      </c>
      <c r="K30" s="19">
        <v>0.29680365324020302</v>
      </c>
      <c r="L30" s="26">
        <v>0.63636363636363602</v>
      </c>
      <c r="M30" s="26">
        <v>0.63636363636363602</v>
      </c>
      <c r="N30" s="26">
        <v>0.25888324873096402</v>
      </c>
      <c r="O30" s="26">
        <v>0.55405405405405395</v>
      </c>
      <c r="P30" s="26">
        <v>0.54545454545454497</v>
      </c>
      <c r="Q30" s="26">
        <v>0.83928571428571397</v>
      </c>
      <c r="R30" s="28">
        <v>7.4915986875418797E-2</v>
      </c>
      <c r="S30" s="26">
        <v>-0.239852079426491</v>
      </c>
      <c r="U30" s="4" t="s">
        <v>22</v>
      </c>
      <c r="V30" s="19">
        <v>0.15596330165863001</v>
      </c>
      <c r="W30" s="26">
        <v>0.375</v>
      </c>
      <c r="X30" s="26">
        <v>0.75</v>
      </c>
      <c r="Y30" s="26">
        <v>0.123762376237623</v>
      </c>
      <c r="Z30" s="26">
        <v>0.46590909090909</v>
      </c>
      <c r="AA30" s="26">
        <v>0.5</v>
      </c>
      <c r="AB30" s="26">
        <v>0.79310344827586199</v>
      </c>
      <c r="AC30" s="27">
        <v>-0.30898315970656998</v>
      </c>
      <c r="AD30" s="26">
        <v>-0.23520909336075699</v>
      </c>
      <c r="AE30" s="19">
        <v>0.22831049561500499</v>
      </c>
      <c r="AF30" s="26">
        <v>0.72727272727272696</v>
      </c>
      <c r="AG30" s="26">
        <v>0.72727272727272696</v>
      </c>
      <c r="AH30" s="26">
        <v>0.172588832487309</v>
      </c>
      <c r="AI30" s="26">
        <v>0.55263157894736803</v>
      </c>
      <c r="AJ30" s="26">
        <v>0.5</v>
      </c>
      <c r="AK30" s="26">
        <v>0.84210526315789402</v>
      </c>
      <c r="AL30" s="28">
        <v>-0.13125329365024599</v>
      </c>
      <c r="AM30" s="26">
        <v>-0.239852079426491</v>
      </c>
    </row>
    <row r="31" spans="1:39" x14ac:dyDescent="0.3">
      <c r="A31" s="4" t="s">
        <v>24</v>
      </c>
      <c r="B31" s="17">
        <f>AVERAGE(B26:B30)</f>
        <v>0.2485542863607404</v>
      </c>
      <c r="C31" s="17">
        <f t="shared" ref="C31:S31" si="6">AVERAGE(C26:C30)</f>
        <v>0.72601010101010077</v>
      </c>
      <c r="D31" s="17">
        <f t="shared" si="6"/>
        <v>0.66388888888888842</v>
      </c>
      <c r="E31" s="17">
        <f t="shared" si="6"/>
        <v>0.2108242730412444</v>
      </c>
      <c r="F31" s="17">
        <f t="shared" si="6"/>
        <v>0.54000295143063204</v>
      </c>
      <c r="G31" s="17">
        <f t="shared" si="6"/>
        <v>0.51675363377822703</v>
      </c>
      <c r="H31" s="17">
        <f t="shared" si="6"/>
        <v>0.87031974079954499</v>
      </c>
      <c r="I31" s="15">
        <f t="shared" si="6"/>
        <v>-0.11946228982189493</v>
      </c>
      <c r="J31" s="17">
        <f t="shared" si="6"/>
        <v>-2.2961367308578468E-2</v>
      </c>
      <c r="K31" s="17">
        <f t="shared" si="6"/>
        <v>0.30979902744293158</v>
      </c>
      <c r="L31" s="17">
        <f t="shared" si="6"/>
        <v>0.61893939393939379</v>
      </c>
      <c r="M31" s="17">
        <f t="shared" si="6"/>
        <v>0.6061616161616159</v>
      </c>
      <c r="N31" s="17">
        <f t="shared" si="6"/>
        <v>0.27810638405835741</v>
      </c>
      <c r="O31" s="17">
        <f t="shared" si="6"/>
        <v>0.50304322796358436</v>
      </c>
      <c r="P31" s="17">
        <f t="shared" si="6"/>
        <v>0.5487758671816636</v>
      </c>
      <c r="Q31" s="17">
        <f t="shared" si="6"/>
        <v>0.83375706682420758</v>
      </c>
      <c r="R31" s="15">
        <f t="shared" si="6"/>
        <v>-0.31480966805969562</v>
      </c>
      <c r="S31" s="17">
        <f t="shared" si="6"/>
        <v>-0.272694363477895</v>
      </c>
      <c r="U31" s="4" t="s">
        <v>24</v>
      </c>
      <c r="V31" s="17">
        <f>AVERAGE(V26:V30)</f>
        <v>0.16192008405923825</v>
      </c>
      <c r="W31" s="17">
        <f t="shared" ref="W31:AM31" si="7">AVERAGE(W26:W30)</f>
        <v>0.60378787878787865</v>
      </c>
      <c r="X31" s="17">
        <f t="shared" si="7"/>
        <v>0.78333333333333288</v>
      </c>
      <c r="Y31" s="17">
        <f t="shared" si="7"/>
        <v>0.11665866594352907</v>
      </c>
      <c r="Z31" s="17">
        <f t="shared" si="7"/>
        <v>0.53730379047163357</v>
      </c>
      <c r="AA31" s="17">
        <f t="shared" si="7"/>
        <v>0.49674709574800441</v>
      </c>
      <c r="AB31" s="17">
        <f t="shared" si="7"/>
        <v>0.78144623012777148</v>
      </c>
      <c r="AC31" s="15">
        <f t="shared" si="7"/>
        <v>-0.13932978377640853</v>
      </c>
      <c r="AD31" s="17">
        <f t="shared" si="7"/>
        <v>-2.2961367308578468E-2</v>
      </c>
      <c r="AE31" s="17">
        <f t="shared" si="7"/>
        <v>0.2108365565538402</v>
      </c>
      <c r="AF31" s="17">
        <f t="shared" si="7"/>
        <v>0.61712121212121196</v>
      </c>
      <c r="AG31" s="17">
        <f t="shared" si="7"/>
        <v>0.78212121212121177</v>
      </c>
      <c r="AH31" s="17">
        <f t="shared" si="7"/>
        <v>0.1595581814303042</v>
      </c>
      <c r="AI31" s="17">
        <f t="shared" si="7"/>
        <v>0.49798012214571863</v>
      </c>
      <c r="AJ31" s="17">
        <f t="shared" si="7"/>
        <v>0.52399221192594236</v>
      </c>
      <c r="AK31" s="17">
        <f t="shared" si="7"/>
        <v>0.86131338682623804</v>
      </c>
      <c r="AL31" s="15">
        <f t="shared" si="7"/>
        <v>-0.34553339401417521</v>
      </c>
      <c r="AM31" s="17">
        <f t="shared" si="7"/>
        <v>-0.272694363477895</v>
      </c>
    </row>
    <row r="32" spans="1:3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2" t="s">
        <v>18</v>
      </c>
      <c r="U33" s="12" t="s">
        <v>18</v>
      </c>
    </row>
    <row r="34" spans="1:39" x14ac:dyDescent="0.3">
      <c r="A34" s="2" t="s">
        <v>55</v>
      </c>
      <c r="B34" s="24" t="s">
        <v>11</v>
      </c>
      <c r="C34" s="24"/>
      <c r="D34" s="24"/>
      <c r="E34" s="24"/>
      <c r="F34" s="24"/>
      <c r="G34" s="24"/>
      <c r="H34" s="24"/>
      <c r="I34" s="24"/>
      <c r="J34" s="24"/>
      <c r="K34" s="25" t="s">
        <v>14</v>
      </c>
      <c r="L34" s="25"/>
      <c r="M34" s="25"/>
      <c r="N34" s="25"/>
      <c r="O34" s="25"/>
      <c r="P34" s="25"/>
      <c r="Q34" s="25"/>
      <c r="R34" s="25"/>
      <c r="S34" s="25"/>
      <c r="U34" s="2" t="s">
        <v>54</v>
      </c>
      <c r="V34" s="24" t="s">
        <v>11</v>
      </c>
      <c r="W34" s="24"/>
      <c r="X34" s="24"/>
      <c r="Y34" s="24"/>
      <c r="Z34" s="24"/>
      <c r="AA34" s="24"/>
      <c r="AB34" s="24"/>
      <c r="AC34" s="24"/>
      <c r="AD34" s="24"/>
      <c r="AE34" s="25" t="s">
        <v>14</v>
      </c>
      <c r="AF34" s="25"/>
      <c r="AG34" s="25"/>
      <c r="AH34" s="25"/>
      <c r="AI34" s="25"/>
      <c r="AJ34" s="25"/>
      <c r="AK34" s="25"/>
      <c r="AL34" s="25"/>
      <c r="AM34" s="25"/>
    </row>
    <row r="35" spans="1:39" x14ac:dyDescent="0.3">
      <c r="A35" s="3"/>
      <c r="B35" s="8" t="s">
        <v>4</v>
      </c>
      <c r="C35" s="8" t="s">
        <v>5</v>
      </c>
      <c r="D35" s="8" t="s">
        <v>6</v>
      </c>
      <c r="E35" s="8" t="s">
        <v>7</v>
      </c>
      <c r="F35" s="8" t="s">
        <v>8</v>
      </c>
      <c r="G35" s="8" t="s">
        <v>9</v>
      </c>
      <c r="H35" s="8" t="s">
        <v>10</v>
      </c>
      <c r="I35" s="7" t="s">
        <v>12</v>
      </c>
      <c r="J35" s="7" t="s">
        <v>13</v>
      </c>
      <c r="K35" s="7" t="s">
        <v>4</v>
      </c>
      <c r="L35" s="7" t="s">
        <v>5</v>
      </c>
      <c r="M35" s="7" t="s">
        <v>6</v>
      </c>
      <c r="N35" s="7" t="s">
        <v>7</v>
      </c>
      <c r="O35" s="7" t="s">
        <v>8</v>
      </c>
      <c r="P35" s="7" t="s">
        <v>9</v>
      </c>
      <c r="Q35" s="7" t="s">
        <v>10</v>
      </c>
      <c r="R35" s="7" t="s">
        <v>12</v>
      </c>
      <c r="S35" s="7" t="s">
        <v>13</v>
      </c>
      <c r="U35" s="3"/>
      <c r="V35" s="8" t="s">
        <v>4</v>
      </c>
      <c r="W35" s="8" t="s">
        <v>5</v>
      </c>
      <c r="X35" s="8" t="s">
        <v>6</v>
      </c>
      <c r="Y35" s="8" t="s">
        <v>7</v>
      </c>
      <c r="Z35" s="8" t="s">
        <v>8</v>
      </c>
      <c r="AA35" s="8" t="s">
        <v>9</v>
      </c>
      <c r="AB35" s="8" t="s">
        <v>10</v>
      </c>
      <c r="AC35" s="7" t="s">
        <v>12</v>
      </c>
      <c r="AD35" s="7" t="s">
        <v>13</v>
      </c>
      <c r="AE35" s="7" t="s">
        <v>4</v>
      </c>
      <c r="AF35" s="7" t="s">
        <v>5</v>
      </c>
      <c r="AG35" s="7" t="s">
        <v>6</v>
      </c>
      <c r="AH35" s="7" t="s">
        <v>7</v>
      </c>
      <c r="AI35" s="7" t="s">
        <v>8</v>
      </c>
      <c r="AJ35" s="7" t="s">
        <v>9</v>
      </c>
      <c r="AK35" s="7" t="s">
        <v>10</v>
      </c>
      <c r="AL35" s="7" t="s">
        <v>12</v>
      </c>
      <c r="AM35" s="7" t="s">
        <v>13</v>
      </c>
    </row>
    <row r="36" spans="1:39" x14ac:dyDescent="0.3">
      <c r="A36" s="4" t="s">
        <v>19</v>
      </c>
      <c r="B36" s="19">
        <v>0.33816424012184099</v>
      </c>
      <c r="C36" s="26">
        <v>0.81818181818181801</v>
      </c>
      <c r="D36" s="26">
        <v>0.72727272727272696</v>
      </c>
      <c r="E36" s="26">
        <v>0.286486486486486</v>
      </c>
      <c r="F36" s="26">
        <v>0.57627118644067798</v>
      </c>
      <c r="G36" s="26">
        <v>0.45555555555555499</v>
      </c>
      <c r="H36" s="26">
        <v>0.87719298245613997</v>
      </c>
      <c r="I36" s="27">
        <v>0.364475946447752</v>
      </c>
      <c r="J36" s="26">
        <v>0.53583682665100096</v>
      </c>
      <c r="K36" s="19">
        <v>0.3125</v>
      </c>
      <c r="L36" s="26">
        <v>0.66666666666666596</v>
      </c>
      <c r="M36" s="26">
        <v>0.7</v>
      </c>
      <c r="N36" s="26">
        <v>0.27513227513227501</v>
      </c>
      <c r="O36" s="26">
        <v>0.592592592592592</v>
      </c>
      <c r="P36" s="26">
        <v>0.54081632653061196</v>
      </c>
      <c r="Q36" s="26">
        <v>0.81818181818181801</v>
      </c>
      <c r="R36" s="27">
        <v>0.13419547432555901</v>
      </c>
      <c r="S36" s="26">
        <v>0.66412597499999904</v>
      </c>
      <c r="U36" s="4" t="s">
        <v>19</v>
      </c>
      <c r="V36" s="19">
        <v>0.28985506296157798</v>
      </c>
      <c r="W36" s="26">
        <v>1</v>
      </c>
      <c r="X36" s="26">
        <v>0.72727272727272696</v>
      </c>
      <c r="Y36" s="26">
        <v>0.221621621621621</v>
      </c>
      <c r="Z36" s="26">
        <v>0.578125</v>
      </c>
      <c r="AA36" s="26">
        <v>0.44444444444444398</v>
      </c>
      <c r="AB36" s="26">
        <v>0.90697674418604601</v>
      </c>
      <c r="AC36" s="27">
        <v>0.37804889322204399</v>
      </c>
      <c r="AD36" s="26">
        <v>0.53583682665100096</v>
      </c>
      <c r="AE36" s="19">
        <v>0.25</v>
      </c>
      <c r="AF36" s="26">
        <v>0.88888888888888795</v>
      </c>
      <c r="AG36" s="26">
        <v>0.7</v>
      </c>
      <c r="AH36" s="26">
        <v>0.19576719576719501</v>
      </c>
      <c r="AI36" s="26">
        <v>0.57894736842105199</v>
      </c>
      <c r="AJ36" s="26">
        <v>0.50450450450450401</v>
      </c>
      <c r="AK36" s="26">
        <v>0.76923076923076905</v>
      </c>
      <c r="AL36" s="27">
        <v>0.40506314219360201</v>
      </c>
      <c r="AM36" s="26">
        <v>0.66412597499999904</v>
      </c>
    </row>
    <row r="37" spans="1:39" x14ac:dyDescent="0.3">
      <c r="A37" s="4" t="s">
        <v>20</v>
      </c>
      <c r="B37" s="19">
        <v>0.31400966644287098</v>
      </c>
      <c r="C37" s="26">
        <v>0.72727272727272696</v>
      </c>
      <c r="D37" s="26">
        <v>0.7</v>
      </c>
      <c r="E37" s="26">
        <v>0.26881720430107497</v>
      </c>
      <c r="F37" s="26">
        <v>0.55405405405405395</v>
      </c>
      <c r="G37" s="26">
        <v>0.556962025316455</v>
      </c>
      <c r="H37" s="26">
        <v>0.71698113207547098</v>
      </c>
      <c r="I37" s="28">
        <v>0.526530931952093</v>
      </c>
      <c r="J37" s="26">
        <v>0.24380335833320599</v>
      </c>
      <c r="K37" s="19">
        <v>0.24519230425357799</v>
      </c>
      <c r="L37" s="26">
        <v>0.71428571428571397</v>
      </c>
      <c r="M37" s="26">
        <v>0.625</v>
      </c>
      <c r="N37" s="26">
        <v>0.21243523316062099</v>
      </c>
      <c r="O37" s="26">
        <v>0.5625</v>
      </c>
      <c r="P37" s="26">
        <v>0.53</v>
      </c>
      <c r="Q37" s="26">
        <v>0.90697674418604601</v>
      </c>
      <c r="R37" s="27">
        <v>0.213280399951361</v>
      </c>
      <c r="S37" s="26">
        <v>0.64874073513908304</v>
      </c>
      <c r="U37" s="4" t="s">
        <v>20</v>
      </c>
      <c r="V37" s="19">
        <v>0.32367148995399397</v>
      </c>
      <c r="W37" s="26">
        <v>0.72727272727272696</v>
      </c>
      <c r="X37" s="26">
        <v>0.9</v>
      </c>
      <c r="Y37" s="26">
        <v>0.26881720430107497</v>
      </c>
      <c r="Z37" s="26">
        <v>0.6</v>
      </c>
      <c r="AA37" s="26">
        <v>0.54651162790697605</v>
      </c>
      <c r="AB37" s="26">
        <v>0.78</v>
      </c>
      <c r="AC37" s="28">
        <v>0.42841520875434802</v>
      </c>
      <c r="AD37" s="26">
        <v>0.24380335833320599</v>
      </c>
      <c r="AE37" s="19">
        <v>0.21153846383094699</v>
      </c>
      <c r="AF37" s="26">
        <v>0.71428571428571397</v>
      </c>
      <c r="AG37" s="26">
        <v>0.625</v>
      </c>
      <c r="AH37" s="26">
        <v>0.176165803108808</v>
      </c>
      <c r="AI37" s="26">
        <v>0.57142857142857095</v>
      </c>
      <c r="AJ37" s="26">
        <v>0.53465346534653402</v>
      </c>
      <c r="AK37" s="26">
        <v>0.88888888888888795</v>
      </c>
      <c r="AL37" s="27">
        <v>0.309945147058103</v>
      </c>
      <c r="AM37" s="26">
        <v>0.64874073513908304</v>
      </c>
    </row>
    <row r="38" spans="1:39" x14ac:dyDescent="0.3">
      <c r="A38" s="4" t="s">
        <v>21</v>
      </c>
      <c r="B38" s="19">
        <v>0.33027523756027199</v>
      </c>
      <c r="C38" s="26">
        <v>0.625</v>
      </c>
      <c r="D38" s="26">
        <v>0.625</v>
      </c>
      <c r="E38" s="26">
        <v>0.30693069306930598</v>
      </c>
      <c r="F38" s="26">
        <v>0.5</v>
      </c>
      <c r="G38" s="26">
        <v>0.42528735632183901</v>
      </c>
      <c r="H38" s="26">
        <v>0.87878787878787801</v>
      </c>
      <c r="I38" s="27">
        <v>0.15092616115112201</v>
      </c>
      <c r="J38" s="26">
        <v>0.237578138288879</v>
      </c>
      <c r="K38" s="19">
        <v>0.31963470578193598</v>
      </c>
      <c r="L38" s="26">
        <v>0.57142857142857095</v>
      </c>
      <c r="M38" s="26">
        <v>0.63636363636363602</v>
      </c>
      <c r="N38" s="26">
        <v>0.29353233830845699</v>
      </c>
      <c r="O38" s="26">
        <v>0.55844155844155796</v>
      </c>
      <c r="P38" s="26">
        <v>0.46753246753246702</v>
      </c>
      <c r="Q38" s="26">
        <v>0.859375</v>
      </c>
      <c r="R38" s="27">
        <v>0.194450864815329</v>
      </c>
      <c r="S38" s="26">
        <v>0.25654903316841099</v>
      </c>
      <c r="U38" s="4" t="s">
        <v>21</v>
      </c>
      <c r="V38" s="19">
        <v>0.25688073039054798</v>
      </c>
      <c r="W38" s="26">
        <v>0.625</v>
      </c>
      <c r="X38" s="26">
        <v>0.5</v>
      </c>
      <c r="Y38" s="26">
        <v>0.23267326732673199</v>
      </c>
      <c r="Z38" s="26">
        <v>0.52238805970149205</v>
      </c>
      <c r="AA38" s="26">
        <v>0.40816326530612201</v>
      </c>
      <c r="AB38" s="26">
        <v>0.84615384615384603</v>
      </c>
      <c r="AC38" s="27">
        <v>0.14586573060893901</v>
      </c>
      <c r="AD38" s="26">
        <v>0.237578138288879</v>
      </c>
      <c r="AE38" s="19">
        <v>0.24200913310050901</v>
      </c>
      <c r="AF38" s="26">
        <v>0.42857142857142799</v>
      </c>
      <c r="AG38" s="26">
        <v>0.81818181818181801</v>
      </c>
      <c r="AH38" s="26">
        <v>0.20398009950248699</v>
      </c>
      <c r="AI38" s="26">
        <v>0.55000000000000004</v>
      </c>
      <c r="AJ38" s="26">
        <v>0.42391304347825998</v>
      </c>
      <c r="AK38" s="26">
        <v>0.78260869565217295</v>
      </c>
      <c r="AL38" s="27">
        <v>0.13827258223132899</v>
      </c>
      <c r="AM38" s="26">
        <v>0.25654903316841099</v>
      </c>
    </row>
    <row r="39" spans="1:39" x14ac:dyDescent="0.3">
      <c r="A39" s="4" t="s">
        <v>23</v>
      </c>
      <c r="B39" s="19">
        <v>0.38073393702507002</v>
      </c>
      <c r="C39" s="26">
        <v>0.7</v>
      </c>
      <c r="D39" s="26">
        <v>0.6</v>
      </c>
      <c r="E39" s="26">
        <v>0.35353535353535298</v>
      </c>
      <c r="F39" s="26">
        <v>0.50847457627118597</v>
      </c>
      <c r="G39" s="26">
        <v>0.45783132530120402</v>
      </c>
      <c r="H39" s="26">
        <v>0.88</v>
      </c>
      <c r="I39" s="28">
        <v>8.5656161005828596E-2</v>
      </c>
      <c r="J39" s="26">
        <v>1.18199068010329E-2</v>
      </c>
      <c r="K39" s="19">
        <v>0.32420089840888899</v>
      </c>
      <c r="L39" s="26">
        <v>0.5</v>
      </c>
      <c r="M39" s="26">
        <v>0.8</v>
      </c>
      <c r="N39" s="26">
        <v>0.29145728643216001</v>
      </c>
      <c r="O39" s="26">
        <v>0.53731343283582</v>
      </c>
      <c r="P39" s="26">
        <v>0.57471264367816</v>
      </c>
      <c r="Q39" s="26">
        <v>0.765625</v>
      </c>
      <c r="R39" s="28">
        <v>-9.2928123107815896E-2</v>
      </c>
      <c r="S39" s="26">
        <v>-0.26142998923697403</v>
      </c>
      <c r="U39" s="4" t="s">
        <v>23</v>
      </c>
      <c r="V39" s="19">
        <v>0.366972476243972</v>
      </c>
      <c r="W39" s="26">
        <v>0.7</v>
      </c>
      <c r="X39" s="26">
        <v>0.4</v>
      </c>
      <c r="Y39" s="26">
        <v>0.34848484848484801</v>
      </c>
      <c r="Z39" s="26">
        <v>0.47692307692307601</v>
      </c>
      <c r="AA39" s="26">
        <v>0.5</v>
      </c>
      <c r="AB39" s="26">
        <v>0.82894736842105199</v>
      </c>
      <c r="AC39" s="27">
        <v>-0.15727953657555599</v>
      </c>
      <c r="AD39" s="26">
        <v>1.18199068010329E-2</v>
      </c>
      <c r="AE39" s="19">
        <v>0.26484018564224199</v>
      </c>
      <c r="AF39" s="26">
        <v>0.8</v>
      </c>
      <c r="AG39" s="26">
        <v>0.8</v>
      </c>
      <c r="AH39" s="26">
        <v>0.21105527638190899</v>
      </c>
      <c r="AI39" s="26">
        <v>0.54545454545454497</v>
      </c>
      <c r="AJ39" s="26">
        <v>0.5</v>
      </c>
      <c r="AK39" s="26">
        <v>0.86666666666666603</v>
      </c>
      <c r="AL39" s="28">
        <v>0.27583752391705102</v>
      </c>
      <c r="AM39" s="26">
        <v>-0.26142998923697403</v>
      </c>
    </row>
    <row r="40" spans="1:39" x14ac:dyDescent="0.3">
      <c r="A40" s="4" t="s">
        <v>25</v>
      </c>
      <c r="B40" s="17">
        <f>AVERAGE(B36:B39)</f>
        <v>0.34079577028751351</v>
      </c>
      <c r="C40" s="17">
        <f t="shared" ref="C40:S40" si="8">AVERAGE(C36:C39)</f>
        <v>0.71761363636363629</v>
      </c>
      <c r="D40" s="17">
        <f t="shared" si="8"/>
        <v>0.66306818181818172</v>
      </c>
      <c r="E40" s="17">
        <f t="shared" si="8"/>
        <v>0.30394243434805501</v>
      </c>
      <c r="F40" s="17">
        <f t="shared" si="8"/>
        <v>0.53469995419147942</v>
      </c>
      <c r="G40" s="17">
        <f t="shared" si="8"/>
        <v>0.47390906562376328</v>
      </c>
      <c r="H40" s="17">
        <f t="shared" si="8"/>
        <v>0.83824049832987224</v>
      </c>
      <c r="I40" s="13">
        <f t="shared" si="8"/>
        <v>0.28189730013919895</v>
      </c>
      <c r="J40" s="17">
        <f t="shared" si="8"/>
        <v>0.25725955751852975</v>
      </c>
      <c r="K40" s="17">
        <f t="shared" si="8"/>
        <v>0.30038197711110071</v>
      </c>
      <c r="L40" s="17">
        <f t="shared" si="8"/>
        <v>0.61309523809523769</v>
      </c>
      <c r="M40" s="17">
        <f t="shared" si="8"/>
        <v>0.69034090909090895</v>
      </c>
      <c r="N40" s="17">
        <f t="shared" si="8"/>
        <v>0.26813928325837827</v>
      </c>
      <c r="O40" s="17">
        <f t="shared" si="8"/>
        <v>0.5627118959674926</v>
      </c>
      <c r="P40" s="17">
        <f t="shared" si="8"/>
        <v>0.52826535943530972</v>
      </c>
      <c r="Q40" s="17">
        <f t="shared" si="8"/>
        <v>0.83753964059196595</v>
      </c>
      <c r="R40" s="15">
        <f t="shared" si="8"/>
        <v>0.11224965399610827</v>
      </c>
      <c r="S40" s="17">
        <f t="shared" si="8"/>
        <v>0.32699643851762977</v>
      </c>
      <c r="U40" s="4" t="s">
        <v>25</v>
      </c>
      <c r="V40" s="17">
        <f>AVERAGE(V36:V39)</f>
        <v>0.30934493988752298</v>
      </c>
      <c r="W40" s="17">
        <f t="shared" ref="W40:AM40" si="9">AVERAGE(W36:W39)</f>
        <v>0.7630681818181817</v>
      </c>
      <c r="X40" s="17">
        <f t="shared" si="9"/>
        <v>0.63181818181818172</v>
      </c>
      <c r="Y40" s="17">
        <f t="shared" si="9"/>
        <v>0.26789923543356897</v>
      </c>
      <c r="Z40" s="17">
        <f t="shared" si="9"/>
        <v>0.54435903415614206</v>
      </c>
      <c r="AA40" s="17">
        <f t="shared" si="9"/>
        <v>0.47477983441438554</v>
      </c>
      <c r="AB40" s="17">
        <f t="shared" si="9"/>
        <v>0.84051948969023615</v>
      </c>
      <c r="AC40" s="15">
        <f t="shared" si="9"/>
        <v>0.19876257400244379</v>
      </c>
      <c r="AD40" s="17">
        <f t="shared" si="9"/>
        <v>0.25725955751852975</v>
      </c>
      <c r="AE40" s="17">
        <f t="shared" si="9"/>
        <v>0.24209694564342449</v>
      </c>
      <c r="AF40" s="17">
        <f t="shared" si="9"/>
        <v>0.70793650793650742</v>
      </c>
      <c r="AG40" s="17">
        <f t="shared" si="9"/>
        <v>0.73579545454545459</v>
      </c>
      <c r="AH40" s="17">
        <f t="shared" si="9"/>
        <v>0.19674209369009976</v>
      </c>
      <c r="AI40" s="17">
        <f t="shared" si="9"/>
        <v>0.56145762132604204</v>
      </c>
      <c r="AJ40" s="17">
        <f t="shared" si="9"/>
        <v>0.49076775333232447</v>
      </c>
      <c r="AK40" s="17">
        <f t="shared" si="9"/>
        <v>0.82684875510962397</v>
      </c>
      <c r="AL40" s="15">
        <f t="shared" si="9"/>
        <v>0.28227959885002124</v>
      </c>
      <c r="AM40" s="17">
        <f t="shared" si="9"/>
        <v>0.32699643851762977</v>
      </c>
    </row>
    <row r="41" spans="1:39" x14ac:dyDescent="0.3">
      <c r="A41" s="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U41" s="3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x14ac:dyDescent="0.3">
      <c r="A42" s="16" t="s">
        <v>58</v>
      </c>
      <c r="B42" s="17">
        <f>AVERAGE(B26:B30,B36:B39)</f>
        <v>0.28955050143930627</v>
      </c>
      <c r="C42" s="17">
        <f t="shared" ref="C42:S42" si="10">AVERAGE(C26:C30,C36:C39)</f>
        <v>0.72227833894500537</v>
      </c>
      <c r="D42" s="17">
        <f t="shared" si="10"/>
        <v>0.66352413019079648</v>
      </c>
      <c r="E42" s="17">
        <f t="shared" si="10"/>
        <v>0.252210122510938</v>
      </c>
      <c r="F42" s="17">
        <f t="shared" si="10"/>
        <v>0.53764606376878643</v>
      </c>
      <c r="G42" s="17">
        <f t="shared" si="10"/>
        <v>0.49771160348735421</v>
      </c>
      <c r="H42" s="17">
        <f t="shared" si="10"/>
        <v>0.85606229970191272</v>
      </c>
      <c r="I42" s="15">
        <f t="shared" si="10"/>
        <v>5.8919750160813439E-2</v>
      </c>
      <c r="J42" s="17">
        <f t="shared" si="10"/>
        <v>0.10158126594791406</v>
      </c>
      <c r="K42" s="17">
        <f t="shared" si="10"/>
        <v>0.30561367173989562</v>
      </c>
      <c r="L42" s="17">
        <f t="shared" si="10"/>
        <v>0.61634199134199108</v>
      </c>
      <c r="M42" s="17">
        <f t="shared" si="10"/>
        <v>0.64357463524130176</v>
      </c>
      <c r="N42" s="17">
        <f t="shared" si="10"/>
        <v>0.27367656148058894</v>
      </c>
      <c r="O42" s="17">
        <f t="shared" si="10"/>
        <v>0.52956263596532127</v>
      </c>
      <c r="P42" s="17">
        <f t="shared" si="10"/>
        <v>0.53966008596106185</v>
      </c>
      <c r="Q42" s="17">
        <f t="shared" si="10"/>
        <v>0.83543821072098923</v>
      </c>
      <c r="R42" s="15">
        <f t="shared" si="10"/>
        <v>-0.12500552492378281</v>
      </c>
      <c r="S42" s="17">
        <f t="shared" si="10"/>
        <v>-6.1651181465506482E-3</v>
      </c>
      <c r="U42" s="16" t="s">
        <v>59</v>
      </c>
      <c r="V42" s="17">
        <f>AVERAGE(V26:V30,V36:V39)</f>
        <v>0.22744224220514259</v>
      </c>
      <c r="W42" s="17">
        <f t="shared" ref="W42:AM42" si="11">AVERAGE(W26:W30,W36:W39)</f>
        <v>0.67457912457912439</v>
      </c>
      <c r="X42" s="17">
        <f t="shared" si="11"/>
        <v>0.71599326599326574</v>
      </c>
      <c r="Y42" s="17">
        <f t="shared" si="11"/>
        <v>0.18387669682799127</v>
      </c>
      <c r="Z42" s="17">
        <f t="shared" si="11"/>
        <v>0.54043945433141505</v>
      </c>
      <c r="AA42" s="17">
        <f t="shared" si="11"/>
        <v>0.48698386848861819</v>
      </c>
      <c r="AB42" s="17">
        <f t="shared" si="11"/>
        <v>0.80770101215553358</v>
      </c>
      <c r="AC42" s="15">
        <f t="shared" si="11"/>
        <v>1.0933486347525809E-2</v>
      </c>
      <c r="AD42" s="17">
        <f t="shared" si="11"/>
        <v>0.10158126594791406</v>
      </c>
      <c r="AE42" s="17">
        <f t="shared" si="11"/>
        <v>0.22473006281587762</v>
      </c>
      <c r="AF42" s="17">
        <f t="shared" si="11"/>
        <v>0.65748356581689882</v>
      </c>
      <c r="AG42" s="17">
        <f t="shared" si="11"/>
        <v>0.76153198653198628</v>
      </c>
      <c r="AH42" s="17">
        <f t="shared" si="11"/>
        <v>0.17608436465687999</v>
      </c>
      <c r="AI42" s="17">
        <f t="shared" si="11"/>
        <v>0.52619234400364012</v>
      </c>
      <c r="AJ42" s="17">
        <f t="shared" si="11"/>
        <v>0.50922578588433443</v>
      </c>
      <c r="AK42" s="17">
        <f t="shared" si="11"/>
        <v>0.84599577272996518</v>
      </c>
      <c r="AL42" s="15">
        <f t="shared" si="11"/>
        <v>-6.6505397185643453E-2</v>
      </c>
      <c r="AM42" s="17">
        <f t="shared" si="11"/>
        <v>-6.1651181465506482E-3</v>
      </c>
    </row>
    <row r="45" spans="1:39" x14ac:dyDescent="0.3">
      <c r="A45" s="1" t="s">
        <v>0</v>
      </c>
      <c r="U45" s="1" t="s">
        <v>0</v>
      </c>
    </row>
    <row r="46" spans="1:39" x14ac:dyDescent="0.3">
      <c r="A46" s="2" t="s">
        <v>60</v>
      </c>
      <c r="B46" s="24" t="s">
        <v>11</v>
      </c>
      <c r="C46" s="24"/>
      <c r="D46" s="24"/>
      <c r="E46" s="24"/>
      <c r="F46" s="24"/>
      <c r="G46" s="24"/>
      <c r="H46" s="24"/>
      <c r="I46" s="24"/>
      <c r="J46" s="24"/>
      <c r="K46" s="25" t="s">
        <v>14</v>
      </c>
      <c r="L46" s="25"/>
      <c r="M46" s="25"/>
      <c r="N46" s="25"/>
      <c r="O46" s="25"/>
      <c r="P46" s="25"/>
      <c r="Q46" s="25"/>
      <c r="R46" s="25"/>
      <c r="S46" s="25"/>
      <c r="U46" s="2" t="s">
        <v>62</v>
      </c>
      <c r="V46" s="24" t="s">
        <v>11</v>
      </c>
      <c r="W46" s="24"/>
      <c r="X46" s="24"/>
      <c r="Y46" s="24"/>
      <c r="Z46" s="24"/>
      <c r="AA46" s="24"/>
      <c r="AB46" s="24"/>
      <c r="AC46" s="24"/>
      <c r="AD46" s="24"/>
      <c r="AE46" s="25" t="s">
        <v>14</v>
      </c>
      <c r="AF46" s="25"/>
      <c r="AG46" s="25"/>
      <c r="AH46" s="25"/>
      <c r="AI46" s="25"/>
      <c r="AJ46" s="25"/>
      <c r="AK46" s="25"/>
      <c r="AL46" s="25"/>
      <c r="AM46" s="25"/>
    </row>
    <row r="47" spans="1:39" x14ac:dyDescent="0.3">
      <c r="A47" s="3"/>
      <c r="B47" s="8" t="s">
        <v>4</v>
      </c>
      <c r="C47" s="8" t="s">
        <v>5</v>
      </c>
      <c r="D47" s="8" t="s">
        <v>6</v>
      </c>
      <c r="E47" s="8" t="s">
        <v>7</v>
      </c>
      <c r="F47" s="8" t="s">
        <v>8</v>
      </c>
      <c r="G47" s="8" t="s">
        <v>9</v>
      </c>
      <c r="H47" s="8" t="s">
        <v>10</v>
      </c>
      <c r="I47" s="7" t="s">
        <v>12</v>
      </c>
      <c r="J47" s="7" t="s">
        <v>13</v>
      </c>
      <c r="K47" s="7" t="s">
        <v>4</v>
      </c>
      <c r="L47" s="7" t="s">
        <v>5</v>
      </c>
      <c r="M47" s="7" t="s">
        <v>6</v>
      </c>
      <c r="N47" s="7" t="s">
        <v>7</v>
      </c>
      <c r="O47" s="7" t="s">
        <v>8</v>
      </c>
      <c r="P47" s="7" t="s">
        <v>9</v>
      </c>
      <c r="Q47" s="7" t="s">
        <v>10</v>
      </c>
      <c r="R47" s="7" t="s">
        <v>12</v>
      </c>
      <c r="S47" s="7" t="s">
        <v>13</v>
      </c>
      <c r="U47" s="3"/>
      <c r="V47" s="8" t="s">
        <v>4</v>
      </c>
      <c r="W47" s="8" t="s">
        <v>5</v>
      </c>
      <c r="X47" s="8" t="s">
        <v>6</v>
      </c>
      <c r="Y47" s="8" t="s">
        <v>7</v>
      </c>
      <c r="Z47" s="8" t="s">
        <v>8</v>
      </c>
      <c r="AA47" s="8" t="s">
        <v>9</v>
      </c>
      <c r="AB47" s="8" t="s">
        <v>10</v>
      </c>
      <c r="AC47" s="7" t="s">
        <v>12</v>
      </c>
      <c r="AD47" s="7" t="s">
        <v>13</v>
      </c>
      <c r="AE47" s="7" t="s">
        <v>4</v>
      </c>
      <c r="AF47" s="7" t="s">
        <v>5</v>
      </c>
      <c r="AG47" s="7" t="s">
        <v>6</v>
      </c>
      <c r="AH47" s="7" t="s">
        <v>7</v>
      </c>
      <c r="AI47" s="7" t="s">
        <v>8</v>
      </c>
      <c r="AJ47" s="7" t="s">
        <v>9</v>
      </c>
      <c r="AK47" s="7" t="s">
        <v>10</v>
      </c>
      <c r="AL47" s="7" t="s">
        <v>12</v>
      </c>
      <c r="AM47" s="7" t="s">
        <v>13</v>
      </c>
    </row>
    <row r="48" spans="1:39" x14ac:dyDescent="0.3">
      <c r="A48" s="4" t="s">
        <v>2</v>
      </c>
      <c r="B48" s="19">
        <v>0.197247713804245</v>
      </c>
      <c r="C48" s="26">
        <v>0.88888888888888795</v>
      </c>
      <c r="D48" s="26">
        <v>1</v>
      </c>
      <c r="E48" s="26">
        <v>0.13</v>
      </c>
      <c r="F48" s="26">
        <v>0.52136752136752096</v>
      </c>
      <c r="G48" s="26">
        <v>0.51351351351351304</v>
      </c>
      <c r="H48" s="26">
        <v>0.80769230769230704</v>
      </c>
      <c r="I48" s="27">
        <v>-8.8416912468624598E-2</v>
      </c>
      <c r="J48" s="26">
        <v>-7.30802773938658E-2</v>
      </c>
      <c r="K48" s="19">
        <v>0.20930232107639299</v>
      </c>
      <c r="L48" s="26">
        <v>0.625</v>
      </c>
      <c r="M48" s="26">
        <v>0.66666666666666596</v>
      </c>
      <c r="N48" s="26">
        <v>0.17171717171717099</v>
      </c>
      <c r="O48" s="26">
        <v>0.47826086956521702</v>
      </c>
      <c r="P48" s="26">
        <v>0.63934426229508201</v>
      </c>
      <c r="Q48" s="26">
        <v>0.81578947368420995</v>
      </c>
      <c r="R48" s="27">
        <v>-0.71052863988951998</v>
      </c>
      <c r="S48" s="26">
        <v>-0.48998182398364498</v>
      </c>
      <c r="U48" s="4" t="s">
        <v>2</v>
      </c>
      <c r="V48" s="19">
        <v>0.34403669834136902</v>
      </c>
      <c r="W48" s="26">
        <v>0.77777777777777701</v>
      </c>
      <c r="X48" s="26">
        <v>0.77777777777777701</v>
      </c>
      <c r="Y48" s="26">
        <v>0.30499999999999999</v>
      </c>
      <c r="Z48" s="26">
        <v>0.51685393258426904</v>
      </c>
      <c r="AA48" s="26">
        <v>0.46875</v>
      </c>
      <c r="AB48" s="26">
        <v>0.796875</v>
      </c>
      <c r="AC48" s="28">
        <v>-4.1283393611503301E-2</v>
      </c>
      <c r="AD48" s="26">
        <v>-7.30802773938658E-2</v>
      </c>
      <c r="AE48" s="19">
        <v>0.26046511530876099</v>
      </c>
      <c r="AF48" s="26">
        <v>0.75</v>
      </c>
      <c r="AG48" s="26">
        <v>0.66666666666666596</v>
      </c>
      <c r="AH48" s="26">
        <v>0.22222222222222199</v>
      </c>
      <c r="AI48" s="26">
        <v>0.48598130841121401</v>
      </c>
      <c r="AJ48" s="26">
        <v>0.58730158730158699</v>
      </c>
      <c r="AK48" s="26">
        <v>0.84090909090909105</v>
      </c>
      <c r="AL48" s="27">
        <v>-0.58064357949392897</v>
      </c>
      <c r="AM48" s="26">
        <v>-0.48998182398364498</v>
      </c>
    </row>
    <row r="49" spans="1:39" x14ac:dyDescent="0.3">
      <c r="A49" s="4" t="s">
        <v>15</v>
      </c>
      <c r="B49" s="19">
        <v>0.165137618780136</v>
      </c>
      <c r="C49" s="26">
        <v>1</v>
      </c>
      <c r="D49" s="26">
        <v>0.66666666666666596</v>
      </c>
      <c r="E49" s="26">
        <v>0.109452736318407</v>
      </c>
      <c r="F49" s="26">
        <v>0.539215686274509</v>
      </c>
      <c r="G49" s="26">
        <v>0.53333333333333299</v>
      </c>
      <c r="H49" s="26">
        <v>0.76</v>
      </c>
      <c r="I49" s="27">
        <v>-9.8908090111494304E-2</v>
      </c>
      <c r="J49" s="26">
        <v>-5.5453241299438502E-2</v>
      </c>
      <c r="K49" s="19">
        <v>0.20465116202831199</v>
      </c>
      <c r="L49" s="26">
        <v>0.5</v>
      </c>
      <c r="M49" s="26">
        <v>0.6</v>
      </c>
      <c r="N49" s="26">
        <v>0.16580310880829</v>
      </c>
      <c r="O49" s="26">
        <v>0.5</v>
      </c>
      <c r="P49" s="26">
        <v>0.57971014492753603</v>
      </c>
      <c r="Q49" s="26">
        <v>0.82051282051282004</v>
      </c>
      <c r="R49" s="27">
        <v>-0.31664830684977802</v>
      </c>
      <c r="S49" s="26">
        <v>-7.6698832763671801E-2</v>
      </c>
      <c r="U49" s="4" t="s">
        <v>15</v>
      </c>
      <c r="V49" s="19">
        <v>0.25229358673095698</v>
      </c>
      <c r="W49" s="26">
        <v>1</v>
      </c>
      <c r="X49" s="26">
        <v>0.55555555555555503</v>
      </c>
      <c r="Y49" s="26">
        <v>0.20895522388059701</v>
      </c>
      <c r="Z49" s="26">
        <v>0.6</v>
      </c>
      <c r="AA49" s="26">
        <v>0.53246753246753198</v>
      </c>
      <c r="AB49" s="26">
        <v>0.82222222222222197</v>
      </c>
      <c r="AC49" s="27">
        <v>-9.36320950330264E-2</v>
      </c>
      <c r="AD49" s="26">
        <v>-5.5453241299438502E-2</v>
      </c>
      <c r="AE49" s="19">
        <v>0.25581395626068099</v>
      </c>
      <c r="AF49" s="26">
        <v>0.66666666666666596</v>
      </c>
      <c r="AG49" s="26">
        <v>0.5</v>
      </c>
      <c r="AH49" s="26">
        <v>0.21761658031087999</v>
      </c>
      <c r="AI49" s="26">
        <v>0.54807692307692302</v>
      </c>
      <c r="AJ49" s="26">
        <v>0.54838709677419295</v>
      </c>
      <c r="AK49" s="26">
        <v>0.8125</v>
      </c>
      <c r="AL49" s="27">
        <v>-0.20372340893524901</v>
      </c>
      <c r="AM49" s="26">
        <v>-7.6698832763671801E-2</v>
      </c>
    </row>
    <row r="50" spans="1:39" x14ac:dyDescent="0.3">
      <c r="A50" s="4" t="s">
        <v>16</v>
      </c>
      <c r="B50" s="19">
        <v>0.170616120100021</v>
      </c>
      <c r="C50" s="26">
        <v>0.625</v>
      </c>
      <c r="D50" s="26">
        <v>0.44444444444444398</v>
      </c>
      <c r="E50" s="26">
        <v>0.13917525773195799</v>
      </c>
      <c r="F50" s="26">
        <v>0.51219512195121897</v>
      </c>
      <c r="G50" s="26">
        <v>0.5</v>
      </c>
      <c r="H50" s="26">
        <v>0.80645161290322498</v>
      </c>
      <c r="I50" s="27">
        <v>-0.17470942959303901</v>
      </c>
      <c r="J50" s="26">
        <v>-0.108793291864395</v>
      </c>
      <c r="K50" s="19">
        <v>0.183098584413528</v>
      </c>
      <c r="L50" s="26">
        <v>0.8</v>
      </c>
      <c r="M50" s="26">
        <v>0.4</v>
      </c>
      <c r="N50" s="26">
        <v>0.13989637305699401</v>
      </c>
      <c r="O50" s="26">
        <v>0.45454545454545398</v>
      </c>
      <c r="P50" s="26">
        <v>0.52112676056338003</v>
      </c>
      <c r="Q50" s="26">
        <v>0.77419354838709598</v>
      </c>
      <c r="R50" s="27">
        <v>-0.49190516419501401</v>
      </c>
      <c r="S50" s="26">
        <v>-0.41562491036300597</v>
      </c>
      <c r="U50" s="4" t="s">
        <v>16</v>
      </c>
      <c r="V50" s="19">
        <v>0.274881511926651</v>
      </c>
      <c r="W50" s="26">
        <v>0.75</v>
      </c>
      <c r="X50" s="26">
        <v>0.33333333333333298</v>
      </c>
      <c r="Y50" s="26">
        <v>0.25257731958762802</v>
      </c>
      <c r="Z50" s="26">
        <v>0.53465346534653402</v>
      </c>
      <c r="AA50" s="26">
        <v>0.56140350877192902</v>
      </c>
      <c r="AB50" s="26">
        <v>0.80769230769230704</v>
      </c>
      <c r="AC50" s="27">
        <v>-0.24249221926581899</v>
      </c>
      <c r="AD50" s="26">
        <v>-0.108793291864395</v>
      </c>
      <c r="AE50" s="19">
        <v>0.24413146078586501</v>
      </c>
      <c r="AF50" s="26">
        <v>0.6</v>
      </c>
      <c r="AG50" s="26">
        <v>0.5</v>
      </c>
      <c r="AH50" s="26">
        <v>0.21243523316062099</v>
      </c>
      <c r="AI50" s="26">
        <v>0.441176470588235</v>
      </c>
      <c r="AJ50" s="26">
        <v>0.492307692307692</v>
      </c>
      <c r="AK50" s="26">
        <v>0.8</v>
      </c>
      <c r="AL50" s="28">
        <v>-0.41281806185939302</v>
      </c>
      <c r="AM50" s="26">
        <v>-0.41562491036300597</v>
      </c>
    </row>
    <row r="51" spans="1:39" x14ac:dyDescent="0.3">
      <c r="A51" s="4" t="s">
        <v>17</v>
      </c>
      <c r="B51" s="19">
        <v>0.133027523756027</v>
      </c>
      <c r="C51" s="26">
        <v>1</v>
      </c>
      <c r="D51" s="26">
        <v>0.66666666666666596</v>
      </c>
      <c r="E51" s="26">
        <v>6.9651741293532299E-2</v>
      </c>
      <c r="F51" s="26">
        <v>0.47169811320754701</v>
      </c>
      <c r="G51" s="26">
        <v>0.47422680412371099</v>
      </c>
      <c r="H51" s="26">
        <v>1</v>
      </c>
      <c r="I51" s="27">
        <v>0.190826744660758</v>
      </c>
      <c r="J51" s="26">
        <v>0.35772906737556398</v>
      </c>
      <c r="K51" s="19">
        <v>0.26484018564224199</v>
      </c>
      <c r="L51" s="26">
        <v>0.7</v>
      </c>
      <c r="M51" s="26">
        <v>0.75</v>
      </c>
      <c r="N51" s="26">
        <v>0.21319796954314699</v>
      </c>
      <c r="O51" s="26">
        <v>0.46226415094339601</v>
      </c>
      <c r="P51" s="26">
        <v>0.58208955223880499</v>
      </c>
      <c r="Q51" s="26">
        <v>0.844444444444444</v>
      </c>
      <c r="R51" s="27">
        <v>-0.25161037339973602</v>
      </c>
      <c r="S51" s="26">
        <v>-0.14131417085266099</v>
      </c>
      <c r="U51" s="4" t="s">
        <v>17</v>
      </c>
      <c r="V51" s="19">
        <v>0.27522936463356001</v>
      </c>
      <c r="W51" s="26">
        <v>0.90909090909090895</v>
      </c>
      <c r="X51" s="26">
        <v>0.5</v>
      </c>
      <c r="Y51" s="26">
        <v>0.23383084577114399</v>
      </c>
      <c r="Z51" s="26">
        <v>0.51948051948051899</v>
      </c>
      <c r="AA51" s="26">
        <v>0.49450549450549403</v>
      </c>
      <c r="AB51" s="26">
        <v>0.87755102040816302</v>
      </c>
      <c r="AC51" s="27">
        <v>0.117249217738723</v>
      </c>
      <c r="AD51" s="26">
        <v>0.35772906737556398</v>
      </c>
      <c r="AE51" s="19">
        <v>0.35159817337989802</v>
      </c>
      <c r="AF51" s="26">
        <v>0.8</v>
      </c>
      <c r="AG51" s="26">
        <v>0.58333333333333304</v>
      </c>
      <c r="AH51" s="26">
        <v>0.31472081218274101</v>
      </c>
      <c r="AI51" s="26">
        <v>0.46153846153846101</v>
      </c>
      <c r="AJ51" s="26">
        <v>0.58333333333333304</v>
      </c>
      <c r="AK51" s="26">
        <v>0.83582089552238803</v>
      </c>
      <c r="AL51" s="27">
        <v>-0.151984988837051</v>
      </c>
      <c r="AM51" s="26">
        <v>-0.14131417085266099</v>
      </c>
    </row>
    <row r="52" spans="1:39" x14ac:dyDescent="0.3">
      <c r="A52" s="4" t="s">
        <v>22</v>
      </c>
      <c r="B52" s="19">
        <v>0.183486238121986</v>
      </c>
      <c r="C52" s="26">
        <v>1</v>
      </c>
      <c r="D52" s="26">
        <v>0.75</v>
      </c>
      <c r="E52" s="26">
        <v>0.12871287128712799</v>
      </c>
      <c r="F52" s="26">
        <v>0.464912280701754</v>
      </c>
      <c r="G52" s="26">
        <v>0.56578947368420995</v>
      </c>
      <c r="H52" s="26">
        <v>0.77777777777777701</v>
      </c>
      <c r="I52" s="27">
        <v>-0.28396723250172301</v>
      </c>
      <c r="J52" s="26">
        <v>-0.23520909336075699</v>
      </c>
      <c r="K52" s="19">
        <v>0.21461187303066201</v>
      </c>
      <c r="L52" s="26">
        <v>0.72727272727272696</v>
      </c>
      <c r="M52" s="26">
        <v>0.54545454545454497</v>
      </c>
      <c r="N52" s="26">
        <v>0.16751269035532901</v>
      </c>
      <c r="O52" s="26">
        <v>0.51</v>
      </c>
      <c r="P52" s="26">
        <v>0.5625</v>
      </c>
      <c r="Q52" s="26">
        <v>0.78947368421052599</v>
      </c>
      <c r="R52" s="27">
        <v>-0.31757839723981801</v>
      </c>
      <c r="S52" s="26">
        <v>-0.239852079426491</v>
      </c>
      <c r="U52" s="4" t="s">
        <v>22</v>
      </c>
      <c r="V52" s="19">
        <v>0.22018349170684801</v>
      </c>
      <c r="W52" s="26">
        <v>0.625</v>
      </c>
      <c r="X52" s="26">
        <v>0.75</v>
      </c>
      <c r="Y52" s="26">
        <v>0.183168316831683</v>
      </c>
      <c r="Z52" s="26">
        <v>0.45544554455445502</v>
      </c>
      <c r="AA52" s="26">
        <v>0.55263157894736803</v>
      </c>
      <c r="AB52" s="26">
        <v>0.85</v>
      </c>
      <c r="AC52" s="27">
        <v>-0.419354017283537</v>
      </c>
      <c r="AD52" s="26">
        <v>-0.23520909336075699</v>
      </c>
      <c r="AE52" s="19">
        <v>0.35159817337989802</v>
      </c>
      <c r="AF52" s="26">
        <v>0.63636363636363602</v>
      </c>
      <c r="AG52" s="26">
        <v>0.45454545454545398</v>
      </c>
      <c r="AH52" s="26">
        <v>0.32994923857868003</v>
      </c>
      <c r="AI52" s="26">
        <v>0.54878048780487798</v>
      </c>
      <c r="AJ52" s="26">
        <v>0.49206349206349198</v>
      </c>
      <c r="AK52" s="26">
        <v>0.82191780821917804</v>
      </c>
      <c r="AL52" s="28">
        <v>-0.101102683703454</v>
      </c>
      <c r="AM52" s="26">
        <v>-0.239852079426491</v>
      </c>
    </row>
    <row r="53" spans="1:39" x14ac:dyDescent="0.3">
      <c r="A53" s="4" t="s">
        <v>24</v>
      </c>
      <c r="B53" s="17">
        <f>AVERAGE(B48:B52)</f>
        <v>0.16990304291248298</v>
      </c>
      <c r="C53" s="17">
        <f t="shared" ref="C53:S53" si="12">AVERAGE(C48:C52)</f>
        <v>0.90277777777777746</v>
      </c>
      <c r="D53" s="17">
        <f t="shared" si="12"/>
        <v>0.70555555555555516</v>
      </c>
      <c r="E53" s="17">
        <f t="shared" si="12"/>
        <v>0.11539852132620507</v>
      </c>
      <c r="F53" s="17">
        <f t="shared" si="12"/>
        <v>0.50187774470050994</v>
      </c>
      <c r="G53" s="17">
        <f t="shared" si="12"/>
        <v>0.51737262493095337</v>
      </c>
      <c r="H53" s="17">
        <f t="shared" si="12"/>
        <v>0.83038433967466185</v>
      </c>
      <c r="I53" s="15">
        <f t="shared" si="12"/>
        <v>-9.1034984002824587E-2</v>
      </c>
      <c r="J53" s="17">
        <f t="shared" si="12"/>
        <v>-2.2961367308578468E-2</v>
      </c>
      <c r="K53" s="17">
        <f t="shared" si="12"/>
        <v>0.21530082523822741</v>
      </c>
      <c r="L53" s="17">
        <f t="shared" si="12"/>
        <v>0.67045454545454541</v>
      </c>
      <c r="M53" s="17">
        <f t="shared" si="12"/>
        <v>0.59242424242424219</v>
      </c>
      <c r="N53" s="17">
        <f t="shared" si="12"/>
        <v>0.1716254626961862</v>
      </c>
      <c r="O53" s="17">
        <f t="shared" si="12"/>
        <v>0.48101409501081338</v>
      </c>
      <c r="P53" s="17">
        <f t="shared" si="12"/>
        <v>0.57695414400496059</v>
      </c>
      <c r="Q53" s="17">
        <f t="shared" si="12"/>
        <v>0.80888279424781917</v>
      </c>
      <c r="R53" s="15">
        <f t="shared" si="12"/>
        <v>-0.4176541763147732</v>
      </c>
      <c r="S53" s="17">
        <f t="shared" si="12"/>
        <v>-0.272694363477895</v>
      </c>
      <c r="U53" s="4" t="s">
        <v>24</v>
      </c>
      <c r="V53" s="17">
        <f>AVERAGE(V48:V52)</f>
        <v>0.273324930667877</v>
      </c>
      <c r="W53" s="17">
        <f t="shared" ref="W53:AM53" si="13">AVERAGE(W48:W52)</f>
        <v>0.81237373737373719</v>
      </c>
      <c r="X53" s="17">
        <f t="shared" si="13"/>
        <v>0.58333333333333304</v>
      </c>
      <c r="Y53" s="17">
        <f t="shared" si="13"/>
        <v>0.23670634121421044</v>
      </c>
      <c r="Z53" s="17">
        <f t="shared" si="13"/>
        <v>0.5252866923931554</v>
      </c>
      <c r="AA53" s="17">
        <f t="shared" si="13"/>
        <v>0.52195162293846464</v>
      </c>
      <c r="AB53" s="17">
        <f t="shared" si="13"/>
        <v>0.83086811006453831</v>
      </c>
      <c r="AC53" s="15">
        <f t="shared" si="13"/>
        <v>-0.13590250149103253</v>
      </c>
      <c r="AD53" s="17">
        <f t="shared" si="13"/>
        <v>-2.2961367308578468E-2</v>
      </c>
      <c r="AE53" s="17">
        <f t="shared" si="13"/>
        <v>0.2927213758230206</v>
      </c>
      <c r="AF53" s="17">
        <f t="shared" si="13"/>
        <v>0.69060606060606045</v>
      </c>
      <c r="AG53" s="17">
        <f t="shared" si="13"/>
        <v>0.54090909090909067</v>
      </c>
      <c r="AH53" s="17">
        <f t="shared" si="13"/>
        <v>0.25938881729102881</v>
      </c>
      <c r="AI53" s="17">
        <f t="shared" si="13"/>
        <v>0.4971107302839422</v>
      </c>
      <c r="AJ53" s="17">
        <f t="shared" si="13"/>
        <v>0.54067864035605939</v>
      </c>
      <c r="AK53" s="17">
        <f t="shared" si="13"/>
        <v>0.82222955893013139</v>
      </c>
      <c r="AL53" s="15">
        <f t="shared" si="13"/>
        <v>-0.29005454456581525</v>
      </c>
      <c r="AM53" s="17">
        <f t="shared" si="13"/>
        <v>-0.272694363477895</v>
      </c>
    </row>
    <row r="54" spans="1:3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2" t="s">
        <v>18</v>
      </c>
      <c r="U55" s="12" t="s">
        <v>18</v>
      </c>
    </row>
    <row r="56" spans="1:39" x14ac:dyDescent="0.3">
      <c r="A56" s="2" t="s">
        <v>60</v>
      </c>
      <c r="B56" s="24" t="s">
        <v>11</v>
      </c>
      <c r="C56" s="24"/>
      <c r="D56" s="24"/>
      <c r="E56" s="24"/>
      <c r="F56" s="24"/>
      <c r="G56" s="24"/>
      <c r="H56" s="24"/>
      <c r="I56" s="24"/>
      <c r="J56" s="24"/>
      <c r="K56" s="25" t="s">
        <v>14</v>
      </c>
      <c r="L56" s="25"/>
      <c r="M56" s="25"/>
      <c r="N56" s="25"/>
      <c r="O56" s="25"/>
      <c r="P56" s="25"/>
      <c r="Q56" s="25"/>
      <c r="R56" s="25"/>
      <c r="S56" s="25"/>
      <c r="U56" s="2" t="s">
        <v>62</v>
      </c>
      <c r="V56" s="24" t="s">
        <v>11</v>
      </c>
      <c r="W56" s="24"/>
      <c r="X56" s="24"/>
      <c r="Y56" s="24"/>
      <c r="Z56" s="24"/>
      <c r="AA56" s="24"/>
      <c r="AB56" s="24"/>
      <c r="AC56" s="24"/>
      <c r="AD56" s="24"/>
      <c r="AE56" s="25" t="s">
        <v>14</v>
      </c>
      <c r="AF56" s="25"/>
      <c r="AG56" s="25"/>
      <c r="AH56" s="25"/>
      <c r="AI56" s="25"/>
      <c r="AJ56" s="25"/>
      <c r="AK56" s="25"/>
      <c r="AL56" s="25"/>
      <c r="AM56" s="25"/>
    </row>
    <row r="57" spans="1:39" x14ac:dyDescent="0.3">
      <c r="A57" s="3"/>
      <c r="B57" s="8" t="s">
        <v>4</v>
      </c>
      <c r="C57" s="8" t="s">
        <v>5</v>
      </c>
      <c r="D57" s="8" t="s">
        <v>6</v>
      </c>
      <c r="E57" s="8" t="s">
        <v>7</v>
      </c>
      <c r="F57" s="8" t="s">
        <v>8</v>
      </c>
      <c r="G57" s="8" t="s">
        <v>9</v>
      </c>
      <c r="H57" s="8" t="s">
        <v>10</v>
      </c>
      <c r="I57" s="7" t="s">
        <v>12</v>
      </c>
      <c r="J57" s="7" t="s">
        <v>13</v>
      </c>
      <c r="K57" s="7" t="s">
        <v>4</v>
      </c>
      <c r="L57" s="7" t="s">
        <v>5</v>
      </c>
      <c r="M57" s="7" t="s">
        <v>6</v>
      </c>
      <c r="N57" s="7" t="s">
        <v>7</v>
      </c>
      <c r="O57" s="7" t="s">
        <v>8</v>
      </c>
      <c r="P57" s="7" t="s">
        <v>9</v>
      </c>
      <c r="Q57" s="7" t="s">
        <v>10</v>
      </c>
      <c r="R57" s="7" t="s">
        <v>12</v>
      </c>
      <c r="S57" s="7" t="s">
        <v>13</v>
      </c>
      <c r="U57" s="3"/>
      <c r="V57" s="8" t="s">
        <v>4</v>
      </c>
      <c r="W57" s="8" t="s">
        <v>5</v>
      </c>
      <c r="X57" s="8" t="s">
        <v>6</v>
      </c>
      <c r="Y57" s="8" t="s">
        <v>7</v>
      </c>
      <c r="Z57" s="8" t="s">
        <v>8</v>
      </c>
      <c r="AA57" s="8" t="s">
        <v>9</v>
      </c>
      <c r="AB57" s="8" t="s">
        <v>10</v>
      </c>
      <c r="AC57" s="7" t="s">
        <v>12</v>
      </c>
      <c r="AD57" s="7" t="s">
        <v>13</v>
      </c>
      <c r="AE57" s="7" t="s">
        <v>4</v>
      </c>
      <c r="AF57" s="7" t="s">
        <v>5</v>
      </c>
      <c r="AG57" s="7" t="s">
        <v>6</v>
      </c>
      <c r="AH57" s="7" t="s">
        <v>7</v>
      </c>
      <c r="AI57" s="7" t="s">
        <v>8</v>
      </c>
      <c r="AJ57" s="7" t="s">
        <v>9</v>
      </c>
      <c r="AK57" s="7" t="s">
        <v>10</v>
      </c>
      <c r="AL57" s="7" t="s">
        <v>12</v>
      </c>
      <c r="AM57" s="7" t="s">
        <v>13</v>
      </c>
    </row>
    <row r="58" spans="1:39" x14ac:dyDescent="0.3">
      <c r="A58" s="4" t="s">
        <v>19</v>
      </c>
      <c r="B58" s="19">
        <v>0.246376812458038</v>
      </c>
      <c r="C58" s="26">
        <v>1</v>
      </c>
      <c r="D58" s="26">
        <v>0.63636363636363602</v>
      </c>
      <c r="E58" s="26">
        <v>0.178378378378378</v>
      </c>
      <c r="F58" s="26">
        <v>0.56756756756756699</v>
      </c>
      <c r="G58" s="26">
        <v>0.48958333333333298</v>
      </c>
      <c r="H58" s="26">
        <v>0.86111111111111105</v>
      </c>
      <c r="I58" s="27">
        <v>0.31738180852203202</v>
      </c>
      <c r="J58" s="26">
        <v>0.53583682665100096</v>
      </c>
      <c r="K58" s="19">
        <v>0.25</v>
      </c>
      <c r="L58" s="26">
        <v>0.88888888888888795</v>
      </c>
      <c r="M58" s="26">
        <v>0.6</v>
      </c>
      <c r="N58" s="26">
        <v>0.20105820105820099</v>
      </c>
      <c r="O58" s="26">
        <v>0.54411764705882304</v>
      </c>
      <c r="P58" s="26">
        <v>0.52577319587628801</v>
      </c>
      <c r="Q58" s="26">
        <v>0.78571428571428503</v>
      </c>
      <c r="R58" s="27">
        <v>0.39492335525817701</v>
      </c>
      <c r="S58" s="26">
        <v>0.66412597499999904</v>
      </c>
      <c r="U58" s="4" t="s">
        <v>19</v>
      </c>
      <c r="V58" s="19">
        <v>0.38164252042770302</v>
      </c>
      <c r="W58" s="26">
        <v>0.72727272727272696</v>
      </c>
      <c r="X58" s="26">
        <v>0.63636363636363602</v>
      </c>
      <c r="Y58" s="26">
        <v>0.34594594594594602</v>
      </c>
      <c r="Z58" s="26">
        <v>0.59322033898305004</v>
      </c>
      <c r="AA58" s="26">
        <v>0.46753246753246702</v>
      </c>
      <c r="AB58" s="26">
        <v>0.9</v>
      </c>
      <c r="AC58" s="27">
        <v>0.147517630241392</v>
      </c>
      <c r="AD58" s="26">
        <v>0.53583682665100096</v>
      </c>
      <c r="AE58" s="19">
        <v>0.346153855323791</v>
      </c>
      <c r="AF58" s="26">
        <v>0.88888888888888795</v>
      </c>
      <c r="AG58" s="26">
        <v>0.6</v>
      </c>
      <c r="AH58" s="26">
        <v>0.30687830687830597</v>
      </c>
      <c r="AI58" s="26">
        <v>0.578125</v>
      </c>
      <c r="AJ58" s="26">
        <v>0.51219512195121897</v>
      </c>
      <c r="AK58" s="26">
        <v>0.90163934426229497</v>
      </c>
      <c r="AL58" s="27">
        <v>0.40481877691650198</v>
      </c>
      <c r="AM58" s="26">
        <v>0.66412597499999904</v>
      </c>
    </row>
    <row r="59" spans="1:39" x14ac:dyDescent="0.3">
      <c r="A59" s="4" t="s">
        <v>20</v>
      </c>
      <c r="B59" s="19">
        <v>0.31884059309959401</v>
      </c>
      <c r="C59" s="26">
        <v>0.90909090909090895</v>
      </c>
      <c r="D59" s="26">
        <v>0.8</v>
      </c>
      <c r="E59" s="26">
        <v>0.25806451612903197</v>
      </c>
      <c r="F59" s="26">
        <v>0.53571428571428503</v>
      </c>
      <c r="G59" s="26">
        <v>0.63013698630136905</v>
      </c>
      <c r="H59" s="26">
        <v>0.83673469387755095</v>
      </c>
      <c r="I59" s="28">
        <v>0.50017567861041901</v>
      </c>
      <c r="J59" s="26">
        <v>0.24380335833320599</v>
      </c>
      <c r="K59" s="19">
        <v>0.21153846383094699</v>
      </c>
      <c r="L59" s="26">
        <v>0.85714285714285698</v>
      </c>
      <c r="M59" s="26">
        <v>0.5</v>
      </c>
      <c r="N59" s="26">
        <v>0.176165803108808</v>
      </c>
      <c r="O59" s="26">
        <v>0.57499999999999996</v>
      </c>
      <c r="P59" s="26">
        <v>0.57303370786516805</v>
      </c>
      <c r="Q59" s="26">
        <v>0.86842105263157798</v>
      </c>
      <c r="R59" s="27">
        <v>0.324864478415678</v>
      </c>
      <c r="S59" s="26">
        <v>0.64874073513908304</v>
      </c>
      <c r="U59" s="4" t="s">
        <v>20</v>
      </c>
      <c r="V59" s="19">
        <v>0.39613527059554998</v>
      </c>
      <c r="W59" s="26">
        <v>0.90909090909090895</v>
      </c>
      <c r="X59" s="26">
        <v>0.8</v>
      </c>
      <c r="Y59" s="26">
        <v>0.34408602150537598</v>
      </c>
      <c r="Z59" s="26">
        <v>0.61111111111111105</v>
      </c>
      <c r="AA59" s="26">
        <v>0.63235294117647001</v>
      </c>
      <c r="AB59" s="26">
        <v>0.83333333333333304</v>
      </c>
      <c r="AC59" s="28">
        <v>0.44656119146232498</v>
      </c>
      <c r="AD59" s="26">
        <v>0.24380335833320599</v>
      </c>
      <c r="AE59" s="19">
        <v>0.32692307233810403</v>
      </c>
      <c r="AF59" s="26">
        <v>0.85714285714285698</v>
      </c>
      <c r="AG59" s="26">
        <v>0.5</v>
      </c>
      <c r="AH59" s="26">
        <v>0.30051813471502498</v>
      </c>
      <c r="AI59" s="26">
        <v>0.56521739130434701</v>
      </c>
      <c r="AJ59" s="26">
        <v>0.59210526315789402</v>
      </c>
      <c r="AK59" s="26">
        <v>0.88709677419354804</v>
      </c>
      <c r="AL59" s="27">
        <v>0.14306817329740301</v>
      </c>
      <c r="AM59" s="26">
        <v>0.64874073513908304</v>
      </c>
    </row>
    <row r="60" spans="1:39" x14ac:dyDescent="0.3">
      <c r="A60" s="4" t="s">
        <v>21</v>
      </c>
      <c r="B60" s="19">
        <v>0.247706428170204</v>
      </c>
      <c r="C60" s="26">
        <v>0.5</v>
      </c>
      <c r="D60" s="26">
        <v>0.625</v>
      </c>
      <c r="E60" s="26">
        <v>0.222772277227722</v>
      </c>
      <c r="F60" s="26">
        <v>0.51807228915662595</v>
      </c>
      <c r="G60" s="26">
        <v>0.43373493975903599</v>
      </c>
      <c r="H60" s="26">
        <v>0.78431372549019596</v>
      </c>
      <c r="I60" s="27">
        <v>0.131750523509788</v>
      </c>
      <c r="J60" s="26">
        <v>0.237578138288879</v>
      </c>
      <c r="K60" s="19">
        <v>0.30136987566947898</v>
      </c>
      <c r="L60" s="26">
        <v>1</v>
      </c>
      <c r="M60" s="26">
        <v>0.72727272727272696</v>
      </c>
      <c r="N60" s="26">
        <v>0.25373134328358199</v>
      </c>
      <c r="O60" s="26">
        <v>0.55445544554455395</v>
      </c>
      <c r="P60" s="26">
        <v>0.47692307692307601</v>
      </c>
      <c r="Q60" s="26">
        <v>0.94230769230769196</v>
      </c>
      <c r="R60" s="27">
        <v>0.25208153055419802</v>
      </c>
      <c r="S60" s="26">
        <v>0.25654903316841099</v>
      </c>
      <c r="U60" s="4" t="s">
        <v>21</v>
      </c>
      <c r="V60" s="19">
        <v>0.34862384200096103</v>
      </c>
      <c r="W60" s="26">
        <v>0.25</v>
      </c>
      <c r="X60" s="26">
        <v>0.75</v>
      </c>
      <c r="Y60" s="26">
        <v>0.33663366336633599</v>
      </c>
      <c r="Z60" s="26">
        <v>0.54666666666666597</v>
      </c>
      <c r="AA60" s="26">
        <v>0.41791044776119401</v>
      </c>
      <c r="AB60" s="26">
        <v>0.8</v>
      </c>
      <c r="AC60" s="27">
        <v>0.126890259727096</v>
      </c>
      <c r="AD60" s="26">
        <v>0.237578138288879</v>
      </c>
      <c r="AE60" s="19">
        <v>0.383561640977859</v>
      </c>
      <c r="AF60" s="26">
        <v>0.42857142857142799</v>
      </c>
      <c r="AG60" s="26">
        <v>0.36363636363636298</v>
      </c>
      <c r="AH60" s="26">
        <v>0.38308457711442701</v>
      </c>
      <c r="AI60" s="26">
        <v>0.55555555555555503</v>
      </c>
      <c r="AJ60" s="26">
        <v>0.48076923076923</v>
      </c>
      <c r="AK60" s="26">
        <v>0.83529411764705797</v>
      </c>
      <c r="AL60" s="27">
        <v>0.127524950115393</v>
      </c>
      <c r="AM60" s="26">
        <v>0.25654903316841099</v>
      </c>
    </row>
    <row r="61" spans="1:39" x14ac:dyDescent="0.3">
      <c r="A61" s="4" t="s">
        <v>23</v>
      </c>
      <c r="B61" s="19">
        <v>0.34403669834136902</v>
      </c>
      <c r="C61" s="26">
        <v>0.8</v>
      </c>
      <c r="D61" s="26">
        <v>0.9</v>
      </c>
      <c r="E61" s="26">
        <v>0.29292929292929198</v>
      </c>
      <c r="F61" s="26">
        <v>0.50666666666666604</v>
      </c>
      <c r="G61" s="26">
        <v>0.5</v>
      </c>
      <c r="H61" s="26">
        <v>0.88333333333333297</v>
      </c>
      <c r="I61" s="27">
        <v>1.9492507067674499E-3</v>
      </c>
      <c r="J61" s="26">
        <v>1.18199068010329E-2</v>
      </c>
      <c r="K61" s="19">
        <v>0.27397260069847101</v>
      </c>
      <c r="L61" s="26">
        <v>0.6</v>
      </c>
      <c r="M61" s="26">
        <v>0.8</v>
      </c>
      <c r="N61" s="26">
        <v>0.231155778894472</v>
      </c>
      <c r="O61" s="26">
        <v>0.5</v>
      </c>
      <c r="P61" s="26">
        <v>0.53333333333333299</v>
      </c>
      <c r="Q61" s="26">
        <v>0.83673469387755095</v>
      </c>
      <c r="R61" s="28">
        <v>-0.122871526578665</v>
      </c>
      <c r="S61" s="26">
        <v>-0.26142998923697403</v>
      </c>
      <c r="U61" s="4" t="s">
        <v>23</v>
      </c>
      <c r="V61" s="19">
        <v>0.39449542760848999</v>
      </c>
      <c r="W61" s="26">
        <v>0.8</v>
      </c>
      <c r="X61" s="26">
        <v>0.6</v>
      </c>
      <c r="Y61" s="26">
        <v>0.36363636363636298</v>
      </c>
      <c r="Z61" s="26">
        <v>0.51388888888888795</v>
      </c>
      <c r="AA61" s="26">
        <v>0.48529411764705799</v>
      </c>
      <c r="AB61" s="26">
        <v>0.81818181818181801</v>
      </c>
      <c r="AC61" s="27">
        <v>-2.70419191134935E-2</v>
      </c>
      <c r="AD61" s="26">
        <v>1.18199068010329E-2</v>
      </c>
      <c r="AE61" s="19">
        <v>0.35159817337989802</v>
      </c>
      <c r="AF61" s="26">
        <v>0.6</v>
      </c>
      <c r="AG61" s="26">
        <v>0.5</v>
      </c>
      <c r="AH61" s="26">
        <v>0.33165829145728598</v>
      </c>
      <c r="AI61" s="26">
        <v>0.56164383561643805</v>
      </c>
      <c r="AJ61" s="26">
        <v>0.5</v>
      </c>
      <c r="AK61" s="26">
        <v>0.82191780821917804</v>
      </c>
      <c r="AL61" s="28">
        <v>1.2069962777135601E-2</v>
      </c>
      <c r="AM61" s="26">
        <v>-0.26142998923697403</v>
      </c>
    </row>
    <row r="62" spans="1:39" x14ac:dyDescent="0.3">
      <c r="A62" s="4" t="s">
        <v>25</v>
      </c>
      <c r="B62" s="17">
        <f>AVERAGE(B58:B61)</f>
        <v>0.28924013301730123</v>
      </c>
      <c r="C62" s="17">
        <f t="shared" ref="C62:S62" si="14">AVERAGE(C58:C61)</f>
        <v>0.80227272727272725</v>
      </c>
      <c r="D62" s="17">
        <f t="shared" si="14"/>
        <v>0.74034090909090899</v>
      </c>
      <c r="E62" s="17">
        <f t="shared" si="14"/>
        <v>0.23803611616610598</v>
      </c>
      <c r="F62" s="17">
        <f t="shared" si="14"/>
        <v>0.532005202276286</v>
      </c>
      <c r="G62" s="17">
        <f t="shared" si="14"/>
        <v>0.51336381484843452</v>
      </c>
      <c r="H62" s="17">
        <f t="shared" si="14"/>
        <v>0.8413732159530477</v>
      </c>
      <c r="I62" s="15">
        <f t="shared" si="14"/>
        <v>0.23781431533725161</v>
      </c>
      <c r="J62" s="17">
        <f t="shared" si="14"/>
        <v>0.25725955751852975</v>
      </c>
      <c r="K62" s="17">
        <f t="shared" si="14"/>
        <v>0.25922023504972425</v>
      </c>
      <c r="L62" s="17">
        <f t="shared" si="14"/>
        <v>0.83650793650793631</v>
      </c>
      <c r="M62" s="17">
        <f t="shared" si="14"/>
        <v>0.65681818181818175</v>
      </c>
      <c r="N62" s="17">
        <f t="shared" si="14"/>
        <v>0.21552778158626573</v>
      </c>
      <c r="O62" s="17">
        <f t="shared" si="14"/>
        <v>0.54339327315084429</v>
      </c>
      <c r="P62" s="17">
        <f t="shared" si="14"/>
        <v>0.52726582849946624</v>
      </c>
      <c r="Q62" s="17">
        <f t="shared" si="14"/>
        <v>0.85829443113277648</v>
      </c>
      <c r="R62" s="15">
        <f t="shared" si="14"/>
        <v>0.21224945941234702</v>
      </c>
      <c r="S62" s="17">
        <f t="shared" si="14"/>
        <v>0.32699643851762977</v>
      </c>
      <c r="U62" s="4" t="s">
        <v>25</v>
      </c>
      <c r="V62" s="17">
        <f>AVERAGE(V58:V61)</f>
        <v>0.38022426515817603</v>
      </c>
      <c r="W62" s="17">
        <f t="shared" ref="W62:AM62" si="15">AVERAGE(W58:W61)</f>
        <v>0.67159090909090891</v>
      </c>
      <c r="X62" s="17">
        <f t="shared" si="15"/>
        <v>0.69659090909090904</v>
      </c>
      <c r="Y62" s="17">
        <f t="shared" si="15"/>
        <v>0.34757549861350523</v>
      </c>
      <c r="Z62" s="17">
        <f t="shared" si="15"/>
        <v>0.56622175141242881</v>
      </c>
      <c r="AA62" s="17">
        <f t="shared" si="15"/>
        <v>0.5007724935292972</v>
      </c>
      <c r="AB62" s="17">
        <f t="shared" si="15"/>
        <v>0.83787878787878778</v>
      </c>
      <c r="AC62" s="15">
        <f t="shared" si="15"/>
        <v>0.17348179057932986</v>
      </c>
      <c r="AD62" s="17">
        <f t="shared" si="15"/>
        <v>0.25725955751852975</v>
      </c>
      <c r="AE62" s="17">
        <f t="shared" si="15"/>
        <v>0.35205918550491305</v>
      </c>
      <c r="AF62" s="17">
        <f t="shared" si="15"/>
        <v>0.6936507936507933</v>
      </c>
      <c r="AG62" s="17">
        <f t="shared" si="15"/>
        <v>0.49090909090909074</v>
      </c>
      <c r="AH62" s="17">
        <f t="shared" si="15"/>
        <v>0.33053482754126096</v>
      </c>
      <c r="AI62" s="17">
        <f t="shared" si="15"/>
        <v>0.56513544561908502</v>
      </c>
      <c r="AJ62" s="17">
        <f t="shared" si="15"/>
        <v>0.52126740396958571</v>
      </c>
      <c r="AK62" s="17">
        <f t="shared" si="15"/>
        <v>0.86148701108051973</v>
      </c>
      <c r="AL62" s="15">
        <f t="shared" si="15"/>
        <v>0.17187046577660839</v>
      </c>
      <c r="AM62" s="17">
        <f t="shared" si="15"/>
        <v>0.32699643851762977</v>
      </c>
    </row>
    <row r="63" spans="1:39" x14ac:dyDescent="0.3">
      <c r="A63" s="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U63" s="3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 spans="1:39" x14ac:dyDescent="0.3">
      <c r="A64" s="16" t="s">
        <v>61</v>
      </c>
      <c r="B64" s="17">
        <f>AVERAGE(B48:B52,B58:B61)</f>
        <v>0.22294174962573557</v>
      </c>
      <c r="C64" s="17">
        <f t="shared" ref="C64:S64" si="16">AVERAGE(C48:C52,C58:C61)</f>
        <v>0.85810886644219964</v>
      </c>
      <c r="D64" s="17">
        <f t="shared" si="16"/>
        <v>0.72101571268237907</v>
      </c>
      <c r="E64" s="17">
        <f t="shared" si="16"/>
        <v>0.16990411903282771</v>
      </c>
      <c r="F64" s="17">
        <f t="shared" si="16"/>
        <v>0.51526772584529934</v>
      </c>
      <c r="G64" s="17">
        <f t="shared" si="16"/>
        <v>0.51559093156094493</v>
      </c>
      <c r="H64" s="17">
        <f t="shared" si="16"/>
        <v>0.83526828468727776</v>
      </c>
      <c r="I64" s="15">
        <f t="shared" si="16"/>
        <v>5.5120260148320395E-2</v>
      </c>
      <c r="J64" s="17">
        <f t="shared" si="16"/>
        <v>0.10158126594791406</v>
      </c>
      <c r="K64" s="17">
        <f t="shared" si="16"/>
        <v>0.234820562932226</v>
      </c>
      <c r="L64" s="17">
        <f t="shared" si="16"/>
        <v>0.74425605258938576</v>
      </c>
      <c r="M64" s="17">
        <f t="shared" si="16"/>
        <v>0.62104377104377084</v>
      </c>
      <c r="N64" s="17">
        <f t="shared" si="16"/>
        <v>0.19113760442511044</v>
      </c>
      <c r="O64" s="17">
        <f t="shared" si="16"/>
        <v>0.50873817418416045</v>
      </c>
      <c r="P64" s="17">
        <f t="shared" si="16"/>
        <v>0.55487044822474085</v>
      </c>
      <c r="Q64" s="17">
        <f t="shared" si="16"/>
        <v>0.83084352175224452</v>
      </c>
      <c r="R64" s="15">
        <f t="shared" si="16"/>
        <v>-0.13769700488049758</v>
      </c>
      <c r="S64" s="17">
        <f t="shared" si="16"/>
        <v>-6.1651181465506482E-3</v>
      </c>
      <c r="U64" s="16" t="s">
        <v>63</v>
      </c>
      <c r="V64" s="17">
        <f>AVERAGE(V48:V52,V58:V61)</f>
        <v>0.32083574599689874</v>
      </c>
      <c r="W64" s="17">
        <f t="shared" ref="W64:AM64" si="17">AVERAGE(W48:W52,W58:W61)</f>
        <v>0.74980359147025799</v>
      </c>
      <c r="X64" s="17">
        <f t="shared" si="17"/>
        <v>0.63367003367003338</v>
      </c>
      <c r="Y64" s="17">
        <f t="shared" si="17"/>
        <v>0.28598152228056367</v>
      </c>
      <c r="Z64" s="17">
        <f t="shared" si="17"/>
        <v>0.54348005195727689</v>
      </c>
      <c r="AA64" s="17">
        <f t="shared" si="17"/>
        <v>0.51253867653439023</v>
      </c>
      <c r="AB64" s="17">
        <f t="shared" si="17"/>
        <v>0.83398396687087151</v>
      </c>
      <c r="AC64" s="15">
        <f t="shared" si="17"/>
        <v>1.6016283180174198E-3</v>
      </c>
      <c r="AD64" s="17">
        <f t="shared" si="17"/>
        <v>0.10158126594791406</v>
      </c>
      <c r="AE64" s="17">
        <f t="shared" si="17"/>
        <v>0.31909373568163946</v>
      </c>
      <c r="AF64" s="17">
        <f t="shared" si="17"/>
        <v>0.69195927529260837</v>
      </c>
      <c r="AG64" s="17">
        <f t="shared" si="17"/>
        <v>0.51868686868686842</v>
      </c>
      <c r="AH64" s="17">
        <f t="shared" si="17"/>
        <v>0.29100926629113194</v>
      </c>
      <c r="AI64" s="17">
        <f t="shared" si="17"/>
        <v>0.52734393709956129</v>
      </c>
      <c r="AJ64" s="17">
        <f t="shared" si="17"/>
        <v>0.53205142418429341</v>
      </c>
      <c r="AK64" s="17">
        <f t="shared" si="17"/>
        <v>0.839677315441415</v>
      </c>
      <c r="AL64" s="15">
        <f t="shared" si="17"/>
        <v>-8.4754539969182516E-2</v>
      </c>
      <c r="AM64" s="17">
        <f t="shared" si="17"/>
        <v>-6.1651181465506482E-3</v>
      </c>
    </row>
    <row r="67" spans="1:39" x14ac:dyDescent="0.3">
      <c r="A67" s="1" t="s">
        <v>0</v>
      </c>
      <c r="U67" s="1" t="s">
        <v>0</v>
      </c>
    </row>
    <row r="68" spans="1:39" x14ac:dyDescent="0.3">
      <c r="A68" s="2" t="s">
        <v>64</v>
      </c>
      <c r="B68" s="24" t="s">
        <v>11</v>
      </c>
      <c r="C68" s="24"/>
      <c r="D68" s="24"/>
      <c r="E68" s="24"/>
      <c r="F68" s="24"/>
      <c r="G68" s="24"/>
      <c r="H68" s="24"/>
      <c r="I68" s="24"/>
      <c r="J68" s="24"/>
      <c r="K68" s="25" t="s">
        <v>14</v>
      </c>
      <c r="L68" s="25"/>
      <c r="M68" s="25"/>
      <c r="N68" s="25"/>
      <c r="O68" s="25"/>
      <c r="P68" s="25"/>
      <c r="Q68" s="25"/>
      <c r="R68" s="25"/>
      <c r="S68" s="25"/>
      <c r="U68" s="2" t="s">
        <v>66</v>
      </c>
      <c r="V68" s="24" t="s">
        <v>11</v>
      </c>
      <c r="W68" s="24"/>
      <c r="X68" s="24"/>
      <c r="Y68" s="24"/>
      <c r="Z68" s="24"/>
      <c r="AA68" s="24"/>
      <c r="AB68" s="24"/>
      <c r="AC68" s="24"/>
      <c r="AD68" s="24"/>
      <c r="AE68" s="25" t="s">
        <v>14</v>
      </c>
      <c r="AF68" s="25"/>
      <c r="AG68" s="25"/>
      <c r="AH68" s="25"/>
      <c r="AI68" s="25"/>
      <c r="AJ68" s="25"/>
      <c r="AK68" s="25"/>
      <c r="AL68" s="25"/>
      <c r="AM68" s="25"/>
    </row>
    <row r="69" spans="1:39" x14ac:dyDescent="0.3">
      <c r="A69" s="3"/>
      <c r="B69" s="8" t="s">
        <v>4</v>
      </c>
      <c r="C69" s="8" t="s">
        <v>5</v>
      </c>
      <c r="D69" s="8" t="s">
        <v>6</v>
      </c>
      <c r="E69" s="8" t="s">
        <v>7</v>
      </c>
      <c r="F69" s="8" t="s">
        <v>8</v>
      </c>
      <c r="G69" s="8" t="s">
        <v>9</v>
      </c>
      <c r="H69" s="8" t="s">
        <v>10</v>
      </c>
      <c r="I69" s="7" t="s">
        <v>12</v>
      </c>
      <c r="J69" s="7" t="s">
        <v>13</v>
      </c>
      <c r="K69" s="7" t="s">
        <v>4</v>
      </c>
      <c r="L69" s="7" t="s">
        <v>5</v>
      </c>
      <c r="M69" s="7" t="s">
        <v>6</v>
      </c>
      <c r="N69" s="7" t="s">
        <v>7</v>
      </c>
      <c r="O69" s="7" t="s">
        <v>8</v>
      </c>
      <c r="P69" s="7" t="s">
        <v>9</v>
      </c>
      <c r="Q69" s="7" t="s">
        <v>10</v>
      </c>
      <c r="R69" s="7" t="s">
        <v>12</v>
      </c>
      <c r="S69" s="7" t="s">
        <v>13</v>
      </c>
      <c r="U69" s="3"/>
      <c r="V69" s="8" t="s">
        <v>4</v>
      </c>
      <c r="W69" s="8" t="s">
        <v>5</v>
      </c>
      <c r="X69" s="8" t="s">
        <v>6</v>
      </c>
      <c r="Y69" s="8" t="s">
        <v>7</v>
      </c>
      <c r="Z69" s="8" t="s">
        <v>8</v>
      </c>
      <c r="AA69" s="8" t="s">
        <v>9</v>
      </c>
      <c r="AB69" s="8" t="s">
        <v>10</v>
      </c>
      <c r="AC69" s="7" t="s">
        <v>12</v>
      </c>
      <c r="AD69" s="7" t="s">
        <v>13</v>
      </c>
      <c r="AE69" s="7" t="s">
        <v>4</v>
      </c>
      <c r="AF69" s="7" t="s">
        <v>5</v>
      </c>
      <c r="AG69" s="7" t="s">
        <v>6</v>
      </c>
      <c r="AH69" s="7" t="s">
        <v>7</v>
      </c>
      <c r="AI69" s="7" t="s">
        <v>8</v>
      </c>
      <c r="AJ69" s="7" t="s">
        <v>9</v>
      </c>
      <c r="AK69" s="7" t="s">
        <v>10</v>
      </c>
      <c r="AL69" s="7" t="s">
        <v>12</v>
      </c>
      <c r="AM69" s="7" t="s">
        <v>13</v>
      </c>
    </row>
    <row r="70" spans="1:39" x14ac:dyDescent="0.3">
      <c r="A70" s="4" t="s">
        <v>2</v>
      </c>
      <c r="B70" s="19">
        <v>0.25688073039054798</v>
      </c>
      <c r="C70" s="26">
        <v>0.77777777777777701</v>
      </c>
      <c r="D70" s="26">
        <v>0.77777777777777701</v>
      </c>
      <c r="E70" s="26">
        <v>0.21</v>
      </c>
      <c r="F70" s="26">
        <v>0.52857142857142803</v>
      </c>
      <c r="G70" s="26">
        <v>0.45098039215686198</v>
      </c>
      <c r="H70" s="26">
        <v>0.844444444444444</v>
      </c>
      <c r="I70" s="28">
        <v>-3.5777506632280701E-2</v>
      </c>
      <c r="J70" s="26">
        <v>-7.30802773938658E-2</v>
      </c>
      <c r="K70" s="19">
        <v>0.30697673559188798</v>
      </c>
      <c r="L70" s="26">
        <v>0.5</v>
      </c>
      <c r="M70" s="26">
        <v>0.66666666666666596</v>
      </c>
      <c r="N70" s="26">
        <v>0.28282828282828198</v>
      </c>
      <c r="O70" s="26">
        <v>0.44444444444444398</v>
      </c>
      <c r="P70" s="26">
        <v>0.59722222222222199</v>
      </c>
      <c r="Q70" s="26">
        <v>0.86885245901639296</v>
      </c>
      <c r="R70" s="27">
        <v>-0.60403279521756204</v>
      </c>
      <c r="S70" s="26">
        <v>-0.48998182398364498</v>
      </c>
      <c r="U70" s="4" t="s">
        <v>2</v>
      </c>
      <c r="V70" s="19">
        <v>0.79357796907424905</v>
      </c>
      <c r="W70" s="26">
        <v>0</v>
      </c>
      <c r="X70" s="26">
        <v>0.11111111111111099</v>
      </c>
      <c r="Y70" s="26">
        <v>0.86</v>
      </c>
      <c r="Z70" s="26">
        <v>0.64285714285714202</v>
      </c>
      <c r="AA70" s="26">
        <v>0.53333333333333299</v>
      </c>
      <c r="AB70" s="26">
        <v>0.79255319148936099</v>
      </c>
      <c r="AC70" s="28">
        <v>-6.2204309796762697E-2</v>
      </c>
      <c r="AD70" s="26">
        <v>-7.30802773938658E-2</v>
      </c>
      <c r="AE70" s="19">
        <v>0.85116279125213601</v>
      </c>
      <c r="AF70" s="26">
        <v>0.125</v>
      </c>
      <c r="AG70" s="26">
        <v>0.33333333333333298</v>
      </c>
      <c r="AH70" s="26">
        <v>0.90404040404040398</v>
      </c>
      <c r="AI70" s="26">
        <v>0.5</v>
      </c>
      <c r="AJ70" s="26">
        <v>0.45454545454545398</v>
      </c>
      <c r="AK70" s="26">
        <v>0.86387434554973797</v>
      </c>
      <c r="AL70" s="28">
        <v>-0.26309029130219203</v>
      </c>
      <c r="AM70" s="26">
        <v>-0.48998182398364498</v>
      </c>
    </row>
    <row r="71" spans="1:39" x14ac:dyDescent="0.3">
      <c r="A71" s="4" t="s">
        <v>15</v>
      </c>
      <c r="B71" s="19">
        <v>0.201834857463836</v>
      </c>
      <c r="C71" s="26">
        <v>0.5</v>
      </c>
      <c r="D71" s="26">
        <v>0.88888888888888795</v>
      </c>
      <c r="E71" s="26">
        <v>0.15920398009950201</v>
      </c>
      <c r="F71" s="26">
        <v>0.56944444444444398</v>
      </c>
      <c r="G71" s="26">
        <v>0.53211009174311896</v>
      </c>
      <c r="H71" s="26">
        <v>0.86111111111111105</v>
      </c>
      <c r="I71" s="27">
        <v>-5.71295921584134E-2</v>
      </c>
      <c r="J71" s="26">
        <v>-5.5453241299438502E-2</v>
      </c>
      <c r="K71" s="19">
        <v>0.29767441749572698</v>
      </c>
      <c r="L71" s="26">
        <v>0.41666666666666602</v>
      </c>
      <c r="M71" s="26">
        <v>0.8</v>
      </c>
      <c r="N71" s="26">
        <v>0.26424870466321199</v>
      </c>
      <c r="O71" s="26">
        <v>0.59090909090909005</v>
      </c>
      <c r="P71" s="26">
        <v>0.56989247311827895</v>
      </c>
      <c r="Q71" s="26">
        <v>0.92727272727272703</v>
      </c>
      <c r="R71" s="27">
        <v>-0.28544869361497199</v>
      </c>
      <c r="S71" s="26">
        <v>-7.6698832763671801E-2</v>
      </c>
      <c r="U71" s="4" t="s">
        <v>15</v>
      </c>
      <c r="V71" s="19">
        <v>0.79357796907424905</v>
      </c>
      <c r="W71" s="26">
        <v>0.125</v>
      </c>
      <c r="X71" s="26">
        <v>0.33333333333333298</v>
      </c>
      <c r="Y71" s="26">
        <v>0.84079601990049702</v>
      </c>
      <c r="Z71" s="26">
        <v>0.8</v>
      </c>
      <c r="AA71" s="26">
        <v>0.42307692307692302</v>
      </c>
      <c r="AB71" s="26">
        <v>0.87292817679557999</v>
      </c>
      <c r="AC71" s="28">
        <v>0.116400275932406</v>
      </c>
      <c r="AD71" s="26">
        <v>-5.5453241299438502E-2</v>
      </c>
      <c r="AE71" s="19">
        <v>0.77674418687820401</v>
      </c>
      <c r="AF71" s="26">
        <v>8.3333333333333301E-2</v>
      </c>
      <c r="AG71" s="26">
        <v>0.1</v>
      </c>
      <c r="AH71" s="26">
        <v>0.85492227979274604</v>
      </c>
      <c r="AI71" s="26">
        <v>0.69230769230769196</v>
      </c>
      <c r="AJ71" s="26">
        <v>0.41176470588235298</v>
      </c>
      <c r="AK71" s="26">
        <v>0.86413043478260798</v>
      </c>
      <c r="AL71" s="27">
        <v>-0.16992510321364299</v>
      </c>
      <c r="AM71" s="26">
        <v>-7.6698832763671801E-2</v>
      </c>
    </row>
    <row r="72" spans="1:39" x14ac:dyDescent="0.3">
      <c r="A72" s="4" t="s">
        <v>16</v>
      </c>
      <c r="B72" s="19">
        <v>0.241706162691116</v>
      </c>
      <c r="C72" s="26">
        <v>0.5</v>
      </c>
      <c r="D72" s="26">
        <v>0.77777777777777701</v>
      </c>
      <c r="E72" s="26">
        <v>0.20618556701030899</v>
      </c>
      <c r="F72" s="26">
        <v>0.556962025316455</v>
      </c>
      <c r="G72" s="26">
        <v>0.53409090909090895</v>
      </c>
      <c r="H72" s="26">
        <v>0.74418604651162801</v>
      </c>
      <c r="I72" s="27">
        <v>-0.34514068213601101</v>
      </c>
      <c r="J72" s="26">
        <v>-0.108793291864395</v>
      </c>
      <c r="K72" s="19">
        <v>0.26291078329086298</v>
      </c>
      <c r="L72" s="26">
        <v>0.5</v>
      </c>
      <c r="M72" s="26">
        <v>0.7</v>
      </c>
      <c r="N72" s="26">
        <v>0.227979274611398</v>
      </c>
      <c r="O72" s="26">
        <v>0.47368421052631499</v>
      </c>
      <c r="P72" s="26">
        <v>0.51111111111111096</v>
      </c>
      <c r="Q72" s="26">
        <v>0.86956521739130399</v>
      </c>
      <c r="R72" s="27">
        <v>-0.422490014570022</v>
      </c>
      <c r="S72" s="26">
        <v>-0.41562491036300597</v>
      </c>
      <c r="U72" s="4" t="s">
        <v>16</v>
      </c>
      <c r="V72" s="19">
        <v>0.76303315162658603</v>
      </c>
      <c r="W72" s="26">
        <v>0.125</v>
      </c>
      <c r="X72" s="26">
        <v>0.11111111111111099</v>
      </c>
      <c r="Y72" s="26">
        <v>0.81958762886597902</v>
      </c>
      <c r="Z72" s="26">
        <v>0.38888888888888801</v>
      </c>
      <c r="AA72" s="26">
        <v>0.55000000000000004</v>
      </c>
      <c r="AB72" s="26">
        <v>0.80813953488372003</v>
      </c>
      <c r="AC72" s="27">
        <v>-0.121670486086202</v>
      </c>
      <c r="AD72" s="26">
        <v>-0.108793291864395</v>
      </c>
      <c r="AE72" s="19">
        <v>0.76525819301605202</v>
      </c>
      <c r="AF72" s="26">
        <v>0.1</v>
      </c>
      <c r="AG72" s="26">
        <v>0.2</v>
      </c>
      <c r="AH72" s="26">
        <v>0.82901554404144995</v>
      </c>
      <c r="AI72" s="26">
        <v>0.375</v>
      </c>
      <c r="AJ72" s="26">
        <v>0.54545454545454497</v>
      </c>
      <c r="AK72" s="26">
        <v>0.83333333333333304</v>
      </c>
      <c r="AL72" s="28">
        <v>-0.24074335020024701</v>
      </c>
      <c r="AM72" s="26">
        <v>-0.41562491036300597</v>
      </c>
    </row>
    <row r="73" spans="1:39" x14ac:dyDescent="0.3">
      <c r="A73" s="4" t="s">
        <v>17</v>
      </c>
      <c r="B73" s="19">
        <v>0.13761468231678001</v>
      </c>
      <c r="C73" s="26">
        <v>0.72727272727272696</v>
      </c>
      <c r="D73" s="26">
        <v>0.83333333333333304</v>
      </c>
      <c r="E73" s="26">
        <v>8.4577114427860603E-2</v>
      </c>
      <c r="F73" s="26">
        <v>0.54838709677419295</v>
      </c>
      <c r="G73" s="26">
        <v>0.441176470588235</v>
      </c>
      <c r="H73" s="26">
        <v>0.89473684210526305</v>
      </c>
      <c r="I73" s="27">
        <v>7.3057973917388094E-2</v>
      </c>
      <c r="J73" s="26">
        <v>0.35772906737556398</v>
      </c>
      <c r="K73" s="19">
        <v>0.347031950950622</v>
      </c>
      <c r="L73" s="26">
        <v>0.5</v>
      </c>
      <c r="M73" s="26">
        <v>0.91666666666666596</v>
      </c>
      <c r="N73" s="26">
        <v>0.30456852791878097</v>
      </c>
      <c r="O73" s="26">
        <v>0.45098039215686198</v>
      </c>
      <c r="P73" s="26">
        <v>0.5</v>
      </c>
      <c r="Q73" s="26">
        <v>0.82539682539682502</v>
      </c>
      <c r="R73" s="27">
        <v>-0.34724973305034701</v>
      </c>
      <c r="S73" s="26">
        <v>-0.14131417085266099</v>
      </c>
      <c r="U73" s="4" t="s">
        <v>17</v>
      </c>
      <c r="V73" s="19">
        <v>0.79357796907424905</v>
      </c>
      <c r="W73" s="26">
        <v>9.0909090909090898E-2</v>
      </c>
      <c r="X73" s="26">
        <v>0.16666666666666599</v>
      </c>
      <c r="Y73" s="26">
        <v>0.85074626865671599</v>
      </c>
      <c r="Z73" s="26">
        <v>0.55555555555555503</v>
      </c>
      <c r="AA73" s="26">
        <v>0.60869565217391297</v>
      </c>
      <c r="AB73" s="26">
        <v>0.86486486486486402</v>
      </c>
      <c r="AC73" s="27">
        <v>0.10661639295349</v>
      </c>
      <c r="AD73" s="26">
        <v>0.35772906737556398</v>
      </c>
      <c r="AE73" s="19">
        <v>0.79452055692672696</v>
      </c>
      <c r="AF73" s="26">
        <v>0.2</v>
      </c>
      <c r="AG73" s="26">
        <v>0.16666666666666599</v>
      </c>
      <c r="AH73" s="26">
        <v>0.86294416243654803</v>
      </c>
      <c r="AI73" s="26">
        <v>0.66666666666666596</v>
      </c>
      <c r="AJ73" s="26">
        <v>0.56521739130434701</v>
      </c>
      <c r="AK73" s="26">
        <v>0.82258064516129004</v>
      </c>
      <c r="AL73" s="28">
        <v>1.74231498197552E-2</v>
      </c>
      <c r="AM73" s="26">
        <v>-0.14131417085266099</v>
      </c>
    </row>
    <row r="74" spans="1:39" x14ac:dyDescent="0.3">
      <c r="A74" s="4" t="s">
        <v>22</v>
      </c>
      <c r="B74" s="19">
        <v>0.201834857463836</v>
      </c>
      <c r="C74" s="26">
        <v>0.625</v>
      </c>
      <c r="D74" s="26">
        <v>0.875</v>
      </c>
      <c r="E74" s="26">
        <v>0.158415841584158</v>
      </c>
      <c r="F74" s="26">
        <v>0.49382716049382702</v>
      </c>
      <c r="G74" s="26">
        <v>0.51960784313725406</v>
      </c>
      <c r="H74" s="26">
        <v>0.82352941176470595</v>
      </c>
      <c r="I74" s="27">
        <v>-0.416853223603322</v>
      </c>
      <c r="J74" s="26">
        <v>-0.23520909336075699</v>
      </c>
      <c r="K74" s="19">
        <v>0.24200913310050901</v>
      </c>
      <c r="L74" s="26">
        <v>0.36363636363636298</v>
      </c>
      <c r="M74" s="26">
        <v>0.81818181818181801</v>
      </c>
      <c r="N74" s="26">
        <v>0.20304568527918701</v>
      </c>
      <c r="O74" s="26">
        <v>0.532258064516129</v>
      </c>
      <c r="P74" s="26">
        <v>0.53211009174311896</v>
      </c>
      <c r="Q74" s="26">
        <v>0.80851063829787195</v>
      </c>
      <c r="R74" s="28">
        <v>-0.107207027189041</v>
      </c>
      <c r="S74" s="26">
        <v>-0.239852079426491</v>
      </c>
      <c r="U74" s="4" t="s">
        <v>22</v>
      </c>
      <c r="V74" s="19">
        <v>0.733944952487945</v>
      </c>
      <c r="W74" s="26">
        <v>0</v>
      </c>
      <c r="X74" s="26">
        <v>0.125</v>
      </c>
      <c r="Y74" s="26">
        <v>0.78712871287128705</v>
      </c>
      <c r="Z74" s="26">
        <v>0.33333333333333298</v>
      </c>
      <c r="AA74" s="26">
        <v>0.44827586206896503</v>
      </c>
      <c r="AB74" s="26">
        <v>0.86127167630057799</v>
      </c>
      <c r="AC74" s="28">
        <v>-0.21543398153802301</v>
      </c>
      <c r="AD74" s="26">
        <v>-0.23520909336075699</v>
      </c>
      <c r="AE74" s="19">
        <v>0.80365294218063299</v>
      </c>
      <c r="AF74" s="26">
        <v>0</v>
      </c>
      <c r="AG74" s="26">
        <v>0.18181818181818099</v>
      </c>
      <c r="AH74" s="26">
        <v>0.88324873096446699</v>
      </c>
      <c r="AI74" s="26">
        <v>0.44444444444444398</v>
      </c>
      <c r="AJ74" s="26">
        <v>0.5625</v>
      </c>
      <c r="AK74" s="26">
        <v>0.84974093264248696</v>
      </c>
      <c r="AL74" s="28">
        <v>4.0069098782767399E-3</v>
      </c>
      <c r="AM74" s="26">
        <v>-0.239852079426491</v>
      </c>
    </row>
    <row r="75" spans="1:39" x14ac:dyDescent="0.3">
      <c r="A75" s="4" t="s">
        <v>24</v>
      </c>
      <c r="B75" s="17">
        <f>AVERAGE(B70:B74)</f>
        <v>0.20797425806522316</v>
      </c>
      <c r="C75" s="17">
        <f t="shared" ref="C75:S75" si="18">AVERAGE(C70:C74)</f>
        <v>0.62601010101010079</v>
      </c>
      <c r="D75" s="17">
        <f t="shared" si="18"/>
        <v>0.83055555555555505</v>
      </c>
      <c r="E75" s="17">
        <f t="shared" si="18"/>
        <v>0.16367650062436592</v>
      </c>
      <c r="F75" s="17">
        <f t="shared" si="18"/>
        <v>0.53943843112006939</v>
      </c>
      <c r="G75" s="17">
        <f t="shared" si="18"/>
        <v>0.49559314134327581</v>
      </c>
      <c r="H75" s="17">
        <f t="shared" si="18"/>
        <v>0.83360157118743028</v>
      </c>
      <c r="I75" s="15">
        <f t="shared" si="18"/>
        <v>-0.15636860612252779</v>
      </c>
      <c r="J75" s="17">
        <f t="shared" si="18"/>
        <v>-2.2961367308578468E-2</v>
      </c>
      <c r="K75" s="17">
        <f t="shared" si="18"/>
        <v>0.29132060408592175</v>
      </c>
      <c r="L75" s="17">
        <f t="shared" si="18"/>
        <v>0.45606060606060578</v>
      </c>
      <c r="M75" s="17">
        <f t="shared" si="18"/>
        <v>0.78030303030303005</v>
      </c>
      <c r="N75" s="17">
        <f t="shared" si="18"/>
        <v>0.256534095060172</v>
      </c>
      <c r="O75" s="17">
        <f t="shared" si="18"/>
        <v>0.49845524051056805</v>
      </c>
      <c r="P75" s="17">
        <f t="shared" si="18"/>
        <v>0.54206717963894613</v>
      </c>
      <c r="Q75" s="17">
        <f t="shared" si="18"/>
        <v>0.85991957347502423</v>
      </c>
      <c r="R75" s="15">
        <f t="shared" si="18"/>
        <v>-0.3532856527283888</v>
      </c>
      <c r="S75" s="17">
        <f t="shared" si="18"/>
        <v>-0.272694363477895</v>
      </c>
      <c r="U75" s="4" t="s">
        <v>24</v>
      </c>
      <c r="V75" s="17">
        <f>AVERAGE(V70:V74)</f>
        <v>0.77554240226745563</v>
      </c>
      <c r="W75" s="17">
        <f t="shared" ref="W75:AM75" si="19">AVERAGE(W70:W74)</f>
        <v>6.8181818181818177E-2</v>
      </c>
      <c r="X75" s="17">
        <f t="shared" si="19"/>
        <v>0.16944444444444418</v>
      </c>
      <c r="Y75" s="17">
        <f t="shared" si="19"/>
        <v>0.83165172605889581</v>
      </c>
      <c r="Z75" s="17">
        <f t="shared" si="19"/>
        <v>0.54412698412698357</v>
      </c>
      <c r="AA75" s="17">
        <f t="shared" si="19"/>
        <v>0.51267635413062673</v>
      </c>
      <c r="AB75" s="17">
        <f t="shared" si="19"/>
        <v>0.83995148886682058</v>
      </c>
      <c r="AC75" s="15">
        <f t="shared" si="19"/>
        <v>-3.5258421707018338E-2</v>
      </c>
      <c r="AD75" s="17">
        <f t="shared" si="19"/>
        <v>-2.2961367308578468E-2</v>
      </c>
      <c r="AE75" s="17">
        <f t="shared" si="19"/>
        <v>0.79826773405075035</v>
      </c>
      <c r="AF75" s="17">
        <f t="shared" si="19"/>
        <v>0.10166666666666666</v>
      </c>
      <c r="AG75" s="17">
        <f t="shared" si="19"/>
        <v>0.19636363636363602</v>
      </c>
      <c r="AH75" s="17">
        <f t="shared" si="19"/>
        <v>0.86683422425512302</v>
      </c>
      <c r="AI75" s="17">
        <f t="shared" si="19"/>
        <v>0.53568376068376045</v>
      </c>
      <c r="AJ75" s="17">
        <f t="shared" si="19"/>
        <v>0.50789641943733987</v>
      </c>
      <c r="AK75" s="17">
        <f t="shared" si="19"/>
        <v>0.84673193829389104</v>
      </c>
      <c r="AL75" s="13">
        <f t="shared" si="19"/>
        <v>-0.13046573700361</v>
      </c>
      <c r="AM75" s="17">
        <f t="shared" si="19"/>
        <v>-0.272694363477895</v>
      </c>
    </row>
    <row r="76" spans="1:39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x14ac:dyDescent="0.3">
      <c r="A77" s="12" t="s">
        <v>18</v>
      </c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</row>
    <row r="78" spans="1:39" x14ac:dyDescent="0.3">
      <c r="A78" s="2" t="s">
        <v>64</v>
      </c>
      <c r="B78" s="24" t="s">
        <v>11</v>
      </c>
      <c r="C78" s="24"/>
      <c r="D78" s="24"/>
      <c r="E78" s="24"/>
      <c r="F78" s="24"/>
      <c r="G78" s="24"/>
      <c r="H78" s="24"/>
      <c r="I78" s="24"/>
      <c r="J78" s="24"/>
      <c r="K78" s="25" t="s">
        <v>14</v>
      </c>
      <c r="L78" s="25"/>
      <c r="M78" s="25"/>
      <c r="N78" s="25"/>
      <c r="O78" s="25"/>
      <c r="P78" s="25"/>
      <c r="Q78" s="25"/>
      <c r="R78" s="25"/>
      <c r="S78" s="25"/>
      <c r="U78" s="29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1:39" x14ac:dyDescent="0.3">
      <c r="A79" s="3"/>
      <c r="B79" s="8" t="s">
        <v>4</v>
      </c>
      <c r="C79" s="8" t="s">
        <v>5</v>
      </c>
      <c r="D79" s="8" t="s">
        <v>6</v>
      </c>
      <c r="E79" s="8" t="s">
        <v>7</v>
      </c>
      <c r="F79" s="8" t="s">
        <v>8</v>
      </c>
      <c r="G79" s="8" t="s">
        <v>9</v>
      </c>
      <c r="H79" s="8" t="s">
        <v>10</v>
      </c>
      <c r="I79" s="7" t="s">
        <v>12</v>
      </c>
      <c r="J79" s="7" t="s">
        <v>13</v>
      </c>
      <c r="K79" s="7" t="s">
        <v>4</v>
      </c>
      <c r="L79" s="7" t="s">
        <v>5</v>
      </c>
      <c r="M79" s="7" t="s">
        <v>6</v>
      </c>
      <c r="N79" s="7" t="s">
        <v>7</v>
      </c>
      <c r="O79" s="7" t="s">
        <v>8</v>
      </c>
      <c r="P79" s="7" t="s">
        <v>9</v>
      </c>
      <c r="Q79" s="7" t="s">
        <v>10</v>
      </c>
      <c r="R79" s="7" t="s">
        <v>12</v>
      </c>
      <c r="S79" s="7" t="s">
        <v>13</v>
      </c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</row>
    <row r="80" spans="1:39" x14ac:dyDescent="0.3">
      <c r="A80" s="4" t="s">
        <v>19</v>
      </c>
      <c r="B80" s="19">
        <v>0.246376812458038</v>
      </c>
      <c r="C80" s="26">
        <v>0.90909090909090895</v>
      </c>
      <c r="D80" s="26">
        <v>0.81818181818181801</v>
      </c>
      <c r="E80" s="26">
        <v>0.17297297297297301</v>
      </c>
      <c r="F80" s="26">
        <v>0.59016393442622905</v>
      </c>
      <c r="G80" s="26">
        <v>0.45945945945945899</v>
      </c>
      <c r="H80" s="26">
        <v>0.85294117647058798</v>
      </c>
      <c r="I80" s="27">
        <v>0.35081679206695399</v>
      </c>
      <c r="J80" s="26">
        <v>0.53583682665100096</v>
      </c>
      <c r="K80" s="19">
        <v>0.19230769574642101</v>
      </c>
      <c r="L80" s="26">
        <v>0.77777777777777701</v>
      </c>
      <c r="M80" s="26">
        <v>1</v>
      </c>
      <c r="N80" s="26">
        <v>0.12169312169312101</v>
      </c>
      <c r="O80" s="26">
        <v>0.52941176470588203</v>
      </c>
      <c r="P80" s="26">
        <v>0.511278195488721</v>
      </c>
      <c r="Q80" s="26">
        <v>0.82608695652173902</v>
      </c>
      <c r="R80" s="27">
        <v>0.60239180613097998</v>
      </c>
      <c r="S80" s="26">
        <v>0.66412597499999904</v>
      </c>
      <c r="U80" s="31"/>
      <c r="V80" s="29"/>
      <c r="W80" s="32"/>
      <c r="X80" s="32"/>
      <c r="Y80" s="32"/>
      <c r="Z80" s="32"/>
      <c r="AA80" s="32"/>
      <c r="AB80" s="32"/>
      <c r="AC80" s="32"/>
      <c r="AD80" s="32"/>
      <c r="AE80" s="29"/>
      <c r="AF80" s="32"/>
      <c r="AG80" s="32"/>
      <c r="AH80" s="32"/>
      <c r="AI80" s="32"/>
      <c r="AJ80" s="32"/>
      <c r="AK80" s="32"/>
      <c r="AL80" s="32"/>
      <c r="AM80" s="32"/>
    </row>
    <row r="81" spans="1:39" x14ac:dyDescent="0.3">
      <c r="A81" s="4" t="s">
        <v>20</v>
      </c>
      <c r="B81" s="19">
        <v>0.28502416610717701</v>
      </c>
      <c r="C81" s="26">
        <v>0.90909090909090895</v>
      </c>
      <c r="D81" s="26">
        <v>0.9</v>
      </c>
      <c r="E81" s="26">
        <v>0.21505376344086</v>
      </c>
      <c r="F81" s="26">
        <v>0.625</v>
      </c>
      <c r="G81" s="26">
        <v>0.56382978723404198</v>
      </c>
      <c r="H81" s="26">
        <v>0.82499999999999996</v>
      </c>
      <c r="I81" s="28">
        <v>0.38070149208774401</v>
      </c>
      <c r="J81" s="26">
        <v>0.24380335833320599</v>
      </c>
      <c r="K81" s="19">
        <v>0.173076927661895</v>
      </c>
      <c r="L81" s="26">
        <v>0.71428571428571397</v>
      </c>
      <c r="M81" s="26">
        <v>0.875</v>
      </c>
      <c r="N81" s="26">
        <v>0.124352331606217</v>
      </c>
      <c r="O81" s="26">
        <v>0.58823529411764697</v>
      </c>
      <c r="P81" s="26">
        <v>0.50434782608695605</v>
      </c>
      <c r="Q81" s="26">
        <v>0.95833333333333304</v>
      </c>
      <c r="R81" s="27">
        <v>0.438304843510817</v>
      </c>
      <c r="S81" s="26">
        <v>0.64874073513908304</v>
      </c>
      <c r="U81" s="31"/>
      <c r="V81" s="29"/>
      <c r="W81" s="32"/>
      <c r="X81" s="32"/>
      <c r="Y81" s="32"/>
      <c r="Z81" s="32"/>
      <c r="AA81" s="32"/>
      <c r="AB81" s="32"/>
      <c r="AC81" s="32"/>
      <c r="AD81" s="32"/>
      <c r="AE81" s="29"/>
      <c r="AF81" s="32"/>
      <c r="AG81" s="32"/>
      <c r="AH81" s="32"/>
      <c r="AI81" s="32"/>
      <c r="AJ81" s="32"/>
      <c r="AK81" s="32"/>
      <c r="AL81" s="32"/>
      <c r="AM81" s="32"/>
    </row>
    <row r="82" spans="1:39" x14ac:dyDescent="0.3">
      <c r="A82" s="4" t="s">
        <v>21</v>
      </c>
      <c r="B82" s="19">
        <v>0.18807339668273901</v>
      </c>
      <c r="C82" s="26">
        <v>0.125</v>
      </c>
      <c r="D82" s="26">
        <v>0.875</v>
      </c>
      <c r="E82" s="26">
        <v>0.16336633663366301</v>
      </c>
      <c r="F82" s="26">
        <v>0.48214285714285698</v>
      </c>
      <c r="G82" s="26">
        <v>0.439024390243902</v>
      </c>
      <c r="H82" s="26">
        <v>0.81578947368420995</v>
      </c>
      <c r="I82" s="27">
        <v>0.141843419209289</v>
      </c>
      <c r="J82" s="26">
        <v>0.237578138288879</v>
      </c>
      <c r="K82" s="19">
        <v>0.269406378269195</v>
      </c>
      <c r="L82" s="26">
        <v>0.71428571428571397</v>
      </c>
      <c r="M82" s="26">
        <v>0.81818181818181801</v>
      </c>
      <c r="N82" s="26">
        <v>0.22388059701492499</v>
      </c>
      <c r="O82" s="26">
        <v>0.56338028169013998</v>
      </c>
      <c r="P82" s="26">
        <v>0.48</v>
      </c>
      <c r="Q82" s="26">
        <v>0.78723404255319096</v>
      </c>
      <c r="R82" s="27">
        <v>-7.9561623687364205E-2</v>
      </c>
      <c r="S82" s="26">
        <v>0.25654903316841099</v>
      </c>
      <c r="U82" s="31"/>
      <c r="V82" s="29"/>
      <c r="W82" s="32"/>
      <c r="X82" s="32"/>
      <c r="Y82" s="32"/>
      <c r="Z82" s="32"/>
      <c r="AA82" s="32"/>
      <c r="AB82" s="32"/>
      <c r="AC82" s="32"/>
      <c r="AD82" s="32"/>
      <c r="AE82" s="29"/>
      <c r="AF82" s="32"/>
      <c r="AG82" s="32"/>
      <c r="AH82" s="32"/>
      <c r="AI82" s="32"/>
      <c r="AJ82" s="32"/>
      <c r="AK82" s="32"/>
      <c r="AL82" s="32"/>
      <c r="AM82" s="32"/>
    </row>
    <row r="83" spans="1:39" x14ac:dyDescent="0.3">
      <c r="A83" s="4" t="s">
        <v>23</v>
      </c>
      <c r="B83" s="19">
        <v>0.266055047512054</v>
      </c>
      <c r="C83" s="26">
        <v>0.7</v>
      </c>
      <c r="D83" s="26">
        <v>0.9</v>
      </c>
      <c r="E83" s="26">
        <v>0.21212121212121199</v>
      </c>
      <c r="F83" s="26">
        <v>0.51470588235294101</v>
      </c>
      <c r="G83" s="26">
        <v>0.46666666666666601</v>
      </c>
      <c r="H83" s="26">
        <v>0.86363636363636298</v>
      </c>
      <c r="I83" s="28">
        <v>1.5576832119987701E-2</v>
      </c>
      <c r="J83" s="26">
        <v>1.18199068010329E-2</v>
      </c>
      <c r="K83" s="19">
        <v>0.24200913310050901</v>
      </c>
      <c r="L83" s="26">
        <v>0.6</v>
      </c>
      <c r="M83" s="26">
        <v>0.8</v>
      </c>
      <c r="N83" s="26">
        <v>0.19597989949748701</v>
      </c>
      <c r="O83" s="26">
        <v>0.58823529411764697</v>
      </c>
      <c r="P83" s="26">
        <v>0.52336448598130803</v>
      </c>
      <c r="Q83" s="26">
        <v>0.81395348837209303</v>
      </c>
      <c r="R83" s="28">
        <v>-7.9670173823501098E-2</v>
      </c>
      <c r="S83" s="26">
        <v>-0.26142998923697403</v>
      </c>
      <c r="U83" s="31"/>
      <c r="V83" s="29"/>
      <c r="W83" s="32"/>
      <c r="X83" s="32"/>
      <c r="Y83" s="32"/>
      <c r="Z83" s="32"/>
      <c r="AA83" s="32"/>
      <c r="AB83" s="32"/>
      <c r="AC83" s="32"/>
      <c r="AD83" s="32"/>
      <c r="AE83" s="29"/>
      <c r="AF83" s="32"/>
      <c r="AG83" s="32"/>
      <c r="AH83" s="32"/>
      <c r="AI83" s="32"/>
      <c r="AJ83" s="32"/>
      <c r="AK83" s="32"/>
      <c r="AL83" s="32"/>
      <c r="AM83" s="32"/>
    </row>
    <row r="84" spans="1:39" x14ac:dyDescent="0.3">
      <c r="A84" s="4" t="s">
        <v>25</v>
      </c>
      <c r="B84" s="17">
        <f>AVERAGE(B80:B83)</f>
        <v>0.246382355690002</v>
      </c>
      <c r="C84" s="17">
        <f t="shared" ref="C84:S84" si="20">AVERAGE(C80:C83)</f>
        <v>0.66079545454545441</v>
      </c>
      <c r="D84" s="17">
        <f t="shared" si="20"/>
        <v>0.87329545454545443</v>
      </c>
      <c r="E84" s="17">
        <f t="shared" si="20"/>
        <v>0.190878571292177</v>
      </c>
      <c r="F84" s="17">
        <f t="shared" si="20"/>
        <v>0.55300316848050679</v>
      </c>
      <c r="G84" s="17">
        <f t="shared" si="20"/>
        <v>0.48224507590101717</v>
      </c>
      <c r="H84" s="17">
        <f t="shared" si="20"/>
        <v>0.83934175344779016</v>
      </c>
      <c r="I84" s="15">
        <f t="shared" si="20"/>
        <v>0.22223463387099368</v>
      </c>
      <c r="J84" s="17">
        <f t="shared" si="20"/>
        <v>0.25725955751852975</v>
      </c>
      <c r="K84" s="17">
        <f t="shared" si="20"/>
        <v>0.219200033694505</v>
      </c>
      <c r="L84" s="17">
        <f t="shared" si="20"/>
        <v>0.7015873015873012</v>
      </c>
      <c r="M84" s="17">
        <f t="shared" si="20"/>
        <v>0.87329545454545454</v>
      </c>
      <c r="N84" s="17">
        <f t="shared" si="20"/>
        <v>0.16647648745293753</v>
      </c>
      <c r="O84" s="17">
        <f t="shared" si="20"/>
        <v>0.56731565865782896</v>
      </c>
      <c r="P84" s="17">
        <f t="shared" si="20"/>
        <v>0.50474762688924624</v>
      </c>
      <c r="Q84" s="17">
        <f t="shared" si="20"/>
        <v>0.8464019551950891</v>
      </c>
      <c r="R84" s="15">
        <f t="shared" si="20"/>
        <v>0.2203662130327329</v>
      </c>
      <c r="S84" s="17">
        <f t="shared" si="20"/>
        <v>0.32699643851762977</v>
      </c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</row>
    <row r="85" spans="1:39" x14ac:dyDescent="0.3">
      <c r="A85" s="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U85" s="3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 spans="1:39" x14ac:dyDescent="0.3">
      <c r="A86" s="16" t="s">
        <v>65</v>
      </c>
      <c r="B86" s="17">
        <f>AVERAGE(B70:B74,B80:B83)</f>
        <v>0.22504452367623598</v>
      </c>
      <c r="C86" s="17">
        <f t="shared" ref="C86:S86" si="21">AVERAGE(C70:C74,C80:C83)</f>
        <v>0.64147025813692471</v>
      </c>
      <c r="D86" s="17">
        <f t="shared" si="21"/>
        <v>0.84955106621773269</v>
      </c>
      <c r="E86" s="17">
        <f t="shared" si="21"/>
        <v>0.17576630981005972</v>
      </c>
      <c r="F86" s="17">
        <f t="shared" si="21"/>
        <v>0.54546720328026377</v>
      </c>
      <c r="G86" s="17">
        <f t="shared" si="21"/>
        <v>0.48966066781338313</v>
      </c>
      <c r="H86" s="17">
        <f t="shared" si="21"/>
        <v>0.83615276330314581</v>
      </c>
      <c r="I86" s="15">
        <f t="shared" si="21"/>
        <v>1.1899500541259529E-2</v>
      </c>
      <c r="J86" s="17">
        <f t="shared" si="21"/>
        <v>0.10158126594791406</v>
      </c>
      <c r="K86" s="17">
        <f t="shared" si="21"/>
        <v>0.25926701724529211</v>
      </c>
      <c r="L86" s="17">
        <f t="shared" si="21"/>
        <v>0.5651835818502482</v>
      </c>
      <c r="M86" s="17">
        <f t="shared" si="21"/>
        <v>0.82163299663299649</v>
      </c>
      <c r="N86" s="17">
        <f t="shared" si="21"/>
        <v>0.21650849167917888</v>
      </c>
      <c r="O86" s="17">
        <f t="shared" si="21"/>
        <v>0.52905987079823946</v>
      </c>
      <c r="P86" s="17">
        <f t="shared" si="21"/>
        <v>0.52548071175019062</v>
      </c>
      <c r="Q86" s="17">
        <f t="shared" si="21"/>
        <v>0.85391174312838636</v>
      </c>
      <c r="R86" s="15">
        <f t="shared" si="21"/>
        <v>-9.8329267945668042E-2</v>
      </c>
      <c r="S86" s="17">
        <f t="shared" si="21"/>
        <v>-6.1651181465506482E-3</v>
      </c>
      <c r="U86" s="16" t="s">
        <v>67</v>
      </c>
      <c r="V86" s="17">
        <v>0.77554240226745563</v>
      </c>
      <c r="W86" s="17">
        <v>6.8181818181818177E-2</v>
      </c>
      <c r="X86" s="17">
        <v>0.16944444444444418</v>
      </c>
      <c r="Y86" s="17">
        <v>0.83165172605889581</v>
      </c>
      <c r="Z86" s="17">
        <v>0.54412698412698357</v>
      </c>
      <c r="AA86" s="17">
        <v>0.51267635413062673</v>
      </c>
      <c r="AB86" s="17">
        <v>0.83995148886682058</v>
      </c>
      <c r="AC86" s="15">
        <v>-3.5258421707018338E-2</v>
      </c>
      <c r="AD86" s="17">
        <v>-2.2961367308578468E-2</v>
      </c>
      <c r="AE86" s="17">
        <v>0.79826773405075035</v>
      </c>
      <c r="AF86" s="17">
        <v>0.10166666666666666</v>
      </c>
      <c r="AG86" s="17">
        <v>0.19636363636363602</v>
      </c>
      <c r="AH86" s="17">
        <v>0.86683422425512302</v>
      </c>
      <c r="AI86" s="17">
        <v>0.53568376068376045</v>
      </c>
      <c r="AJ86" s="17">
        <v>0.50789641943733987</v>
      </c>
      <c r="AK86" s="17">
        <v>0.84673193829389104</v>
      </c>
      <c r="AL86" s="13">
        <v>-0.13046573700361</v>
      </c>
      <c r="AM86" s="17">
        <v>-0.272694363477895</v>
      </c>
    </row>
    <row r="90" spans="1:39" x14ac:dyDescent="0.3">
      <c r="A90" s="1" t="s">
        <v>0</v>
      </c>
      <c r="U90" s="1" t="s">
        <v>0</v>
      </c>
    </row>
    <row r="91" spans="1:39" x14ac:dyDescent="0.3">
      <c r="A91" s="2" t="s">
        <v>68</v>
      </c>
      <c r="B91" s="24" t="s">
        <v>11</v>
      </c>
      <c r="C91" s="24"/>
      <c r="D91" s="24"/>
      <c r="E91" s="24"/>
      <c r="F91" s="24"/>
      <c r="G91" s="24"/>
      <c r="H91" s="24"/>
      <c r="I91" s="24"/>
      <c r="J91" s="24"/>
      <c r="K91" s="25" t="s">
        <v>14</v>
      </c>
      <c r="L91" s="25"/>
      <c r="M91" s="25"/>
      <c r="N91" s="25"/>
      <c r="O91" s="25"/>
      <c r="P91" s="25"/>
      <c r="Q91" s="25"/>
      <c r="R91" s="25"/>
      <c r="S91" s="25"/>
      <c r="U91" s="2" t="s">
        <v>69</v>
      </c>
      <c r="V91" s="24" t="s">
        <v>11</v>
      </c>
      <c r="W91" s="24"/>
      <c r="X91" s="24"/>
      <c r="Y91" s="24"/>
      <c r="Z91" s="24"/>
      <c r="AA91" s="24"/>
      <c r="AB91" s="24"/>
      <c r="AC91" s="24"/>
      <c r="AD91" s="24"/>
      <c r="AE91" s="25" t="s">
        <v>14</v>
      </c>
      <c r="AF91" s="25"/>
      <c r="AG91" s="25"/>
      <c r="AH91" s="25"/>
      <c r="AI91" s="25"/>
      <c r="AJ91" s="25"/>
      <c r="AK91" s="25"/>
      <c r="AL91" s="25"/>
      <c r="AM91" s="25"/>
    </row>
    <row r="92" spans="1:39" x14ac:dyDescent="0.3">
      <c r="A92" s="3"/>
      <c r="B92" s="8" t="s">
        <v>4</v>
      </c>
      <c r="C92" s="8" t="s">
        <v>5</v>
      </c>
      <c r="D92" s="8" t="s">
        <v>6</v>
      </c>
      <c r="E92" s="8" t="s">
        <v>7</v>
      </c>
      <c r="F92" s="8" t="s">
        <v>8</v>
      </c>
      <c r="G92" s="8" t="s">
        <v>9</v>
      </c>
      <c r="H92" s="8" t="s">
        <v>10</v>
      </c>
      <c r="I92" s="7" t="s">
        <v>12</v>
      </c>
      <c r="J92" s="7" t="s">
        <v>13</v>
      </c>
      <c r="K92" s="7" t="s">
        <v>4</v>
      </c>
      <c r="L92" s="7" t="s">
        <v>5</v>
      </c>
      <c r="M92" s="7" t="s">
        <v>6</v>
      </c>
      <c r="N92" s="7" t="s">
        <v>7</v>
      </c>
      <c r="O92" s="7" t="s">
        <v>8</v>
      </c>
      <c r="P92" s="7" t="s">
        <v>9</v>
      </c>
      <c r="Q92" s="7" t="s">
        <v>10</v>
      </c>
      <c r="R92" s="7" t="s">
        <v>12</v>
      </c>
      <c r="S92" s="7" t="s">
        <v>13</v>
      </c>
      <c r="U92" s="3"/>
      <c r="V92" s="8" t="s">
        <v>4</v>
      </c>
      <c r="W92" s="8" t="s">
        <v>5</v>
      </c>
      <c r="X92" s="8" t="s">
        <v>6</v>
      </c>
      <c r="Y92" s="8" t="s">
        <v>7</v>
      </c>
      <c r="Z92" s="8" t="s">
        <v>8</v>
      </c>
      <c r="AA92" s="8" t="s">
        <v>9</v>
      </c>
      <c r="AB92" s="8" t="s">
        <v>10</v>
      </c>
      <c r="AC92" s="7" t="s">
        <v>12</v>
      </c>
      <c r="AD92" s="7" t="s">
        <v>13</v>
      </c>
      <c r="AE92" s="7" t="s">
        <v>4</v>
      </c>
      <c r="AF92" s="7" t="s">
        <v>5</v>
      </c>
      <c r="AG92" s="7" t="s">
        <v>6</v>
      </c>
      <c r="AH92" s="7" t="s">
        <v>7</v>
      </c>
      <c r="AI92" s="7" t="s">
        <v>8</v>
      </c>
      <c r="AJ92" s="7" t="s">
        <v>9</v>
      </c>
      <c r="AK92" s="7" t="s">
        <v>10</v>
      </c>
      <c r="AL92" s="7" t="s">
        <v>12</v>
      </c>
      <c r="AM92" s="7" t="s">
        <v>13</v>
      </c>
    </row>
    <row r="93" spans="1:39" x14ac:dyDescent="0.3">
      <c r="A93" s="4" t="s">
        <v>2</v>
      </c>
      <c r="B93" s="19">
        <v>0.247706428170204</v>
      </c>
      <c r="C93" s="26">
        <v>0.88888888888888795</v>
      </c>
      <c r="D93" s="26">
        <v>0.77777777777777701</v>
      </c>
      <c r="E93" s="26">
        <v>0.19500000000000001</v>
      </c>
      <c r="F93" s="26">
        <v>0.651685393258427</v>
      </c>
      <c r="G93" s="26">
        <v>0.62068965517241304</v>
      </c>
      <c r="H93" s="26">
        <v>0.80952380952380898</v>
      </c>
      <c r="I93" s="28">
        <v>-6.4945523652864504E-2</v>
      </c>
      <c r="J93" s="26">
        <v>-7.7772381762623896E-2</v>
      </c>
      <c r="K93" s="19">
        <v>0.33023256063461298</v>
      </c>
      <c r="L93" s="26">
        <v>0.875</v>
      </c>
      <c r="M93" s="26">
        <v>0.66666666666666596</v>
      </c>
      <c r="N93" s="26">
        <v>0.29292929292929198</v>
      </c>
      <c r="O93" s="26">
        <v>0.53684210526315701</v>
      </c>
      <c r="P93" s="26">
        <v>0.72131147540983598</v>
      </c>
      <c r="Q93" s="26">
        <v>0.93220338983050799</v>
      </c>
      <c r="R93" s="27">
        <v>-0.52371009766588295</v>
      </c>
      <c r="S93" s="26">
        <v>-0.48345630471051898</v>
      </c>
      <c r="U93" s="4" t="s">
        <v>2</v>
      </c>
      <c r="V93" s="19">
        <v>0.334862381219863</v>
      </c>
      <c r="W93" s="26">
        <v>0.55555555555555503</v>
      </c>
      <c r="X93" s="26">
        <v>0.55555555555555503</v>
      </c>
      <c r="Y93" s="26">
        <v>0.315</v>
      </c>
      <c r="Z93" s="26">
        <v>0.65853658536585302</v>
      </c>
      <c r="AA93" s="26">
        <v>0.55384615384615299</v>
      </c>
      <c r="AB93" s="26">
        <v>0.77464788732394296</v>
      </c>
      <c r="AC93" s="28">
        <v>-6.2047069439625901E-2</v>
      </c>
      <c r="AD93" s="26">
        <v>-7.7772381762623896E-2</v>
      </c>
      <c r="AE93" s="19">
        <v>0.27441859245300199</v>
      </c>
      <c r="AF93" s="26">
        <v>0.875</v>
      </c>
      <c r="AG93" s="26">
        <v>0.55555555555555503</v>
      </c>
      <c r="AH93" s="26">
        <v>0.23737373737373699</v>
      </c>
      <c r="AI93" s="26">
        <v>0.55670103092783496</v>
      </c>
      <c r="AJ93" s="26">
        <v>0.69565217391304301</v>
      </c>
      <c r="AK93" s="26">
        <v>0.87755102040816302</v>
      </c>
      <c r="AL93" s="27">
        <v>-0.558685364483542</v>
      </c>
      <c r="AM93" s="26">
        <v>-0.48345630471051898</v>
      </c>
    </row>
    <row r="94" spans="1:39" x14ac:dyDescent="0.3">
      <c r="A94" s="4" t="s">
        <v>15</v>
      </c>
      <c r="B94" s="19">
        <v>0.266055047512054</v>
      </c>
      <c r="C94" s="26">
        <v>0.75</v>
      </c>
      <c r="D94" s="26">
        <v>0.66666666666666596</v>
      </c>
      <c r="E94" s="26">
        <v>0.22885572139303401</v>
      </c>
      <c r="F94" s="26">
        <v>0.61038961038961004</v>
      </c>
      <c r="G94" s="26">
        <v>0.53333333333333299</v>
      </c>
      <c r="H94" s="26">
        <v>0.82</v>
      </c>
      <c r="I94" s="27">
        <v>-9.9878654617835502E-2</v>
      </c>
      <c r="J94" s="26">
        <v>-5.5453241299438502E-2</v>
      </c>
      <c r="K94" s="19">
        <v>0.25581395626068099</v>
      </c>
      <c r="L94" s="26">
        <v>0.66666666666666596</v>
      </c>
      <c r="M94" s="26">
        <v>0.8</v>
      </c>
      <c r="N94" s="26">
        <v>0.20207253886010301</v>
      </c>
      <c r="O94" s="26">
        <v>0.56842105263157905</v>
      </c>
      <c r="P94" s="26">
        <v>0.57894736842105199</v>
      </c>
      <c r="Q94" s="26">
        <v>0.837209302325581</v>
      </c>
      <c r="R94" s="27">
        <v>-0.17497168278163699</v>
      </c>
      <c r="S94" s="26">
        <v>-7.6698832763671801E-2</v>
      </c>
      <c r="U94" s="4" t="s">
        <v>15</v>
      </c>
      <c r="V94" s="19">
        <v>0.183486238121986</v>
      </c>
      <c r="W94" s="26">
        <v>0.75</v>
      </c>
      <c r="X94" s="26">
        <v>0.44444444444444398</v>
      </c>
      <c r="Y94" s="26">
        <v>0.14925373134328301</v>
      </c>
      <c r="Z94" s="26">
        <v>0.58620689655172398</v>
      </c>
      <c r="AA94" s="26">
        <v>0.53191489361702105</v>
      </c>
      <c r="AB94" s="26">
        <v>0.77777777777777701</v>
      </c>
      <c r="AC94" s="27">
        <v>-0.136398913877535</v>
      </c>
      <c r="AD94" s="26">
        <v>-5.5453241299438502E-2</v>
      </c>
      <c r="AE94" s="19">
        <v>0.26046511530876099</v>
      </c>
      <c r="AF94" s="26">
        <v>0.66666666666666596</v>
      </c>
      <c r="AG94" s="26">
        <v>0.8</v>
      </c>
      <c r="AH94" s="26">
        <v>0.20725388601036199</v>
      </c>
      <c r="AI94" s="26">
        <v>0.53684210526315701</v>
      </c>
      <c r="AJ94" s="26">
        <v>0.57534246575342396</v>
      </c>
      <c r="AK94" s="26">
        <v>0.80434782608695599</v>
      </c>
      <c r="AL94" s="27">
        <v>-0.21577752652151599</v>
      </c>
      <c r="AM94" s="26">
        <v>-7.6698832763671801E-2</v>
      </c>
    </row>
    <row r="95" spans="1:39" x14ac:dyDescent="0.3">
      <c r="A95" s="4" t="s">
        <v>16</v>
      </c>
      <c r="B95" s="19">
        <v>0.27962085604667603</v>
      </c>
      <c r="C95" s="26">
        <v>0.75</v>
      </c>
      <c r="D95" s="26">
        <v>0.77777777777777701</v>
      </c>
      <c r="E95" s="26">
        <v>0.23711340206185499</v>
      </c>
      <c r="F95" s="26">
        <v>0.54347826086956497</v>
      </c>
      <c r="G95" s="26">
        <v>0.65277777777777701</v>
      </c>
      <c r="H95" s="26">
        <v>0.95652173913043403</v>
      </c>
      <c r="I95" s="28">
        <v>-8.7547066493942297E-2</v>
      </c>
      <c r="J95" s="26">
        <v>-0.108793291864395</v>
      </c>
      <c r="K95" s="19">
        <v>0.32394367456436102</v>
      </c>
      <c r="L95" s="26">
        <v>0.9</v>
      </c>
      <c r="M95" s="26">
        <v>0.7</v>
      </c>
      <c r="N95" s="26">
        <v>0.27461139896372999</v>
      </c>
      <c r="O95" s="26">
        <v>0.5</v>
      </c>
      <c r="P95" s="26">
        <v>0.61290322580645096</v>
      </c>
      <c r="Q95" s="26">
        <v>0.88888888888888795</v>
      </c>
      <c r="R95" s="27">
        <v>-0.49025224185269001</v>
      </c>
      <c r="S95" s="26">
        <v>-0.41562491036300597</v>
      </c>
      <c r="U95" s="4" t="s">
        <v>16</v>
      </c>
      <c r="V95" s="19">
        <v>0.23222748935222601</v>
      </c>
      <c r="W95" s="26">
        <v>0.5</v>
      </c>
      <c r="X95" s="26">
        <v>0.77777777777777701</v>
      </c>
      <c r="Y95" s="26">
        <v>0.19587628865979301</v>
      </c>
      <c r="Z95" s="26">
        <v>0.53260869565217295</v>
      </c>
      <c r="AA95" s="26">
        <v>0.61538461538461497</v>
      </c>
      <c r="AB95" s="26">
        <v>0.875</v>
      </c>
      <c r="AC95" s="27">
        <v>-0.209033291099501</v>
      </c>
      <c r="AD95" s="26">
        <v>-0.108793291864395</v>
      </c>
      <c r="AE95" s="19">
        <v>0.30046948790550199</v>
      </c>
      <c r="AF95" s="26">
        <v>0.7</v>
      </c>
      <c r="AG95" s="26">
        <v>0.6</v>
      </c>
      <c r="AH95" s="26">
        <v>0.26424870466321199</v>
      </c>
      <c r="AI95" s="26">
        <v>0.51648351648351598</v>
      </c>
      <c r="AJ95" s="26">
        <v>0.56716417910447703</v>
      </c>
      <c r="AK95" s="26">
        <v>0.85185185185185097</v>
      </c>
      <c r="AL95" s="28">
        <v>-0.403314161708962</v>
      </c>
      <c r="AM95" s="26">
        <v>-0.41562491036300597</v>
      </c>
    </row>
    <row r="96" spans="1:39" x14ac:dyDescent="0.3">
      <c r="A96" s="4" t="s">
        <v>17</v>
      </c>
      <c r="B96" s="19">
        <v>0.27064219117164601</v>
      </c>
      <c r="C96" s="26">
        <v>0.72727272727272696</v>
      </c>
      <c r="D96" s="26">
        <v>0.66666666666666596</v>
      </c>
      <c r="E96" s="26">
        <v>0.23383084577114399</v>
      </c>
      <c r="F96" s="26">
        <v>0.51666666666666605</v>
      </c>
      <c r="G96" s="26">
        <v>0.490566037735849</v>
      </c>
      <c r="H96" s="26">
        <v>0.90196078431372495</v>
      </c>
      <c r="I96" s="27">
        <v>0.18728159599456701</v>
      </c>
      <c r="J96" s="26">
        <v>0.35772906737556398</v>
      </c>
      <c r="K96" s="19">
        <v>0.29680365324020302</v>
      </c>
      <c r="L96" s="26">
        <v>0.9</v>
      </c>
      <c r="M96" s="26">
        <v>0.75</v>
      </c>
      <c r="N96" s="26">
        <v>0.23857868020304501</v>
      </c>
      <c r="O96" s="26">
        <v>0.51764705882352902</v>
      </c>
      <c r="P96" s="26">
        <v>0.60975609756097504</v>
      </c>
      <c r="Q96" s="26">
        <v>0.82352941176470595</v>
      </c>
      <c r="R96" s="27">
        <v>-0.23614387966995301</v>
      </c>
      <c r="S96" s="26">
        <v>-0.14131417085266099</v>
      </c>
      <c r="U96" s="4" t="s">
        <v>17</v>
      </c>
      <c r="V96" s="19">
        <v>0.22477063536643899</v>
      </c>
      <c r="W96" s="26">
        <v>0.54545454545454497</v>
      </c>
      <c r="X96" s="26">
        <v>0.66666666666666596</v>
      </c>
      <c r="Y96" s="26">
        <v>0.194029850746268</v>
      </c>
      <c r="Z96" s="26">
        <v>0.44262295081967201</v>
      </c>
      <c r="AA96" s="26">
        <v>0.45535714285714202</v>
      </c>
      <c r="AB96" s="26">
        <v>0.79545454545454497</v>
      </c>
      <c r="AC96" s="27">
        <v>-6.0079066221619501E-2</v>
      </c>
      <c r="AD96" s="26">
        <v>0.35772906737556398</v>
      </c>
      <c r="AE96" s="19">
        <v>0.33333334326744002</v>
      </c>
      <c r="AF96" s="26">
        <v>0.5</v>
      </c>
      <c r="AG96" s="26">
        <v>0.66666666666666596</v>
      </c>
      <c r="AH96" s="26">
        <v>0.30456852791878097</v>
      </c>
      <c r="AI96" s="26">
        <v>0.52</v>
      </c>
      <c r="AJ96" s="26">
        <v>0.56000000000000005</v>
      </c>
      <c r="AK96" s="26">
        <v>0.79411764705882304</v>
      </c>
      <c r="AL96" s="27">
        <v>-0.25030440890197803</v>
      </c>
      <c r="AM96" s="26">
        <v>-0.14131417085266099</v>
      </c>
    </row>
    <row r="97" spans="1:39" x14ac:dyDescent="0.3">
      <c r="A97" s="4" t="s">
        <v>22</v>
      </c>
      <c r="B97" s="19">
        <v>0.25229358673095698</v>
      </c>
      <c r="C97" s="26">
        <v>0.5</v>
      </c>
      <c r="D97" s="26">
        <v>0.75</v>
      </c>
      <c r="E97" s="26">
        <v>0.222772277227722</v>
      </c>
      <c r="F97" s="26">
        <v>0.489361702127659</v>
      </c>
      <c r="G97" s="26">
        <v>0.59459459459459396</v>
      </c>
      <c r="H97" s="26">
        <v>0.87755102040816302</v>
      </c>
      <c r="I97" s="28">
        <v>-0.21646252428586699</v>
      </c>
      <c r="J97" s="26">
        <v>-0.23520909336075699</v>
      </c>
      <c r="K97" s="19">
        <v>0.26484018564224199</v>
      </c>
      <c r="L97" s="26">
        <v>1</v>
      </c>
      <c r="M97" s="26">
        <v>0.54545454545454497</v>
      </c>
      <c r="N97" s="26">
        <v>0.208121827411167</v>
      </c>
      <c r="O97" s="26">
        <v>0.54022988505747105</v>
      </c>
      <c r="P97" s="26">
        <v>0.55172413793103403</v>
      </c>
      <c r="Q97" s="26">
        <v>0.88636363636363602</v>
      </c>
      <c r="R97" s="28">
        <v>1.2512591189799201E-2</v>
      </c>
      <c r="S97" s="26">
        <v>-0.239852079426491</v>
      </c>
      <c r="U97" s="4" t="s">
        <v>22</v>
      </c>
      <c r="V97" s="19">
        <v>0.27064219117164601</v>
      </c>
      <c r="W97" s="26">
        <v>0.875</v>
      </c>
      <c r="X97" s="26">
        <v>0.625</v>
      </c>
      <c r="Y97" s="26">
        <v>0.23267326732673199</v>
      </c>
      <c r="Z97" s="26">
        <v>0.49425287356321801</v>
      </c>
      <c r="AA97" s="26">
        <v>0.49382716049382702</v>
      </c>
      <c r="AB97" s="26">
        <v>0.89795918367346905</v>
      </c>
      <c r="AC97" s="28">
        <v>5.1946759093938401E-2</v>
      </c>
      <c r="AD97" s="26">
        <v>-0.23520909336075699</v>
      </c>
      <c r="AE97" s="19">
        <v>0.305936068296432</v>
      </c>
      <c r="AF97" s="26">
        <v>1</v>
      </c>
      <c r="AG97" s="26">
        <v>0.54545454545454497</v>
      </c>
      <c r="AH97" s="26">
        <v>0.25380710659898398</v>
      </c>
      <c r="AI97" s="26">
        <v>0.592592592592592</v>
      </c>
      <c r="AJ97" s="26">
        <v>0.54761904761904701</v>
      </c>
      <c r="AK97" s="26">
        <v>0.83018867924528295</v>
      </c>
      <c r="AL97" s="28">
        <v>0.540946603706839</v>
      </c>
      <c r="AM97" s="26">
        <v>-0.239852079426491</v>
      </c>
    </row>
    <row r="98" spans="1:39" x14ac:dyDescent="0.3">
      <c r="A98" s="4" t="s">
        <v>24</v>
      </c>
      <c r="B98" s="17">
        <f>AVERAGE(B93:B97)</f>
        <v>0.26326362192630742</v>
      </c>
      <c r="C98" s="17">
        <f t="shared" ref="C98:S98" si="22">AVERAGE(C93:C97)</f>
        <v>0.723232323232323</v>
      </c>
      <c r="D98" s="17">
        <f t="shared" si="22"/>
        <v>0.72777777777777719</v>
      </c>
      <c r="E98" s="17">
        <f t="shared" si="22"/>
        <v>0.22351444929075098</v>
      </c>
      <c r="F98" s="17">
        <f t="shared" si="22"/>
        <v>0.5623163266623854</v>
      </c>
      <c r="G98" s="17">
        <f t="shared" si="22"/>
        <v>0.57839227972279317</v>
      </c>
      <c r="H98" s="17">
        <f t="shared" si="22"/>
        <v>0.87311147067522621</v>
      </c>
      <c r="I98" s="15">
        <f t="shared" si="22"/>
        <v>-5.6310434611188454E-2</v>
      </c>
      <c r="J98" s="17">
        <f t="shared" si="22"/>
        <v>-2.389978818233008E-2</v>
      </c>
      <c r="K98" s="17">
        <f t="shared" si="22"/>
        <v>0.29432680606841999</v>
      </c>
      <c r="L98" s="17">
        <f t="shared" si="22"/>
        <v>0.86833333333333318</v>
      </c>
      <c r="M98" s="17">
        <f t="shared" si="22"/>
        <v>0.69242424242424216</v>
      </c>
      <c r="N98" s="17">
        <f t="shared" si="22"/>
        <v>0.24326274767346737</v>
      </c>
      <c r="O98" s="17">
        <f t="shared" si="22"/>
        <v>0.53262802035514722</v>
      </c>
      <c r="P98" s="17">
        <f t="shared" si="22"/>
        <v>0.61492846102586951</v>
      </c>
      <c r="Q98" s="17">
        <f t="shared" si="22"/>
        <v>0.87363892583466374</v>
      </c>
      <c r="R98" s="15">
        <f t="shared" si="22"/>
        <v>-0.28251306215607275</v>
      </c>
      <c r="S98" s="17">
        <f t="shared" si="22"/>
        <v>-0.27138925962326976</v>
      </c>
      <c r="U98" s="4" t="s">
        <v>24</v>
      </c>
      <c r="V98" s="17">
        <f>AVERAGE(V93:V97)</f>
        <v>0.24919778704643197</v>
      </c>
      <c r="W98" s="17">
        <f t="shared" ref="W98:AM98" si="23">AVERAGE(W93:W97)</f>
        <v>0.64520202020202</v>
      </c>
      <c r="X98" s="17">
        <f t="shared" si="23"/>
        <v>0.61388888888888837</v>
      </c>
      <c r="Y98" s="17">
        <f t="shared" si="23"/>
        <v>0.21736662761521516</v>
      </c>
      <c r="Z98" s="17">
        <f t="shared" si="23"/>
        <v>0.54284560039052798</v>
      </c>
      <c r="AA98" s="17">
        <f t="shared" si="23"/>
        <v>0.53006599323975157</v>
      </c>
      <c r="AB98" s="17">
        <f t="shared" si="23"/>
        <v>0.82416787884594667</v>
      </c>
      <c r="AC98" s="15">
        <f t="shared" si="23"/>
        <v>-8.3122316308868599E-2</v>
      </c>
      <c r="AD98" s="17">
        <f t="shared" si="23"/>
        <v>-2.389978818233008E-2</v>
      </c>
      <c r="AE98" s="17">
        <f t="shared" si="23"/>
        <v>0.29492452144622738</v>
      </c>
      <c r="AF98" s="17">
        <f t="shared" si="23"/>
        <v>0.74833333333333329</v>
      </c>
      <c r="AG98" s="17">
        <f t="shared" si="23"/>
        <v>0.63353535353535329</v>
      </c>
      <c r="AH98" s="17">
        <f t="shared" si="23"/>
        <v>0.25345039251301521</v>
      </c>
      <c r="AI98" s="17">
        <f t="shared" si="23"/>
        <v>0.54452384905342011</v>
      </c>
      <c r="AJ98" s="17">
        <f t="shared" si="23"/>
        <v>0.58915557327799817</v>
      </c>
      <c r="AK98" s="17">
        <f t="shared" si="23"/>
        <v>0.83161140493021524</v>
      </c>
      <c r="AL98" s="13">
        <f t="shared" si="23"/>
        <v>-0.17742697158183179</v>
      </c>
      <c r="AM98" s="17">
        <f t="shared" si="23"/>
        <v>-0.27138925962326976</v>
      </c>
    </row>
    <row r="99" spans="1:39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x14ac:dyDescent="0.3">
      <c r="A100" s="12" t="s">
        <v>18</v>
      </c>
      <c r="U100" s="12" t="s">
        <v>18</v>
      </c>
    </row>
    <row r="101" spans="1:39" x14ac:dyDescent="0.3">
      <c r="A101" s="2" t="s">
        <v>68</v>
      </c>
      <c r="B101" s="24" t="s">
        <v>11</v>
      </c>
      <c r="C101" s="24"/>
      <c r="D101" s="24"/>
      <c r="E101" s="24"/>
      <c r="F101" s="24"/>
      <c r="G101" s="24"/>
      <c r="H101" s="24"/>
      <c r="I101" s="24"/>
      <c r="J101" s="24"/>
      <c r="K101" s="25" t="s">
        <v>14</v>
      </c>
      <c r="L101" s="25"/>
      <c r="M101" s="25"/>
      <c r="N101" s="25"/>
      <c r="O101" s="25"/>
      <c r="P101" s="25"/>
      <c r="Q101" s="25"/>
      <c r="R101" s="25"/>
      <c r="S101" s="25"/>
      <c r="U101" s="2" t="s">
        <v>69</v>
      </c>
      <c r="V101" s="24" t="s">
        <v>11</v>
      </c>
      <c r="W101" s="24"/>
      <c r="X101" s="24"/>
      <c r="Y101" s="24"/>
      <c r="Z101" s="24"/>
      <c r="AA101" s="24"/>
      <c r="AB101" s="24"/>
      <c r="AC101" s="24"/>
      <c r="AD101" s="24"/>
      <c r="AE101" s="25" t="s">
        <v>14</v>
      </c>
      <c r="AF101" s="25"/>
      <c r="AG101" s="25"/>
      <c r="AH101" s="25"/>
      <c r="AI101" s="25"/>
      <c r="AJ101" s="25"/>
      <c r="AK101" s="25"/>
      <c r="AL101" s="25"/>
      <c r="AM101" s="25"/>
    </row>
    <row r="102" spans="1:39" x14ac:dyDescent="0.3">
      <c r="A102" s="3"/>
      <c r="B102" s="8" t="s">
        <v>4</v>
      </c>
      <c r="C102" s="8" t="s">
        <v>5</v>
      </c>
      <c r="D102" s="8" t="s">
        <v>6</v>
      </c>
      <c r="E102" s="8" t="s">
        <v>7</v>
      </c>
      <c r="F102" s="8" t="s">
        <v>8</v>
      </c>
      <c r="G102" s="8" t="s">
        <v>9</v>
      </c>
      <c r="H102" s="8" t="s">
        <v>10</v>
      </c>
      <c r="I102" s="7" t="s">
        <v>12</v>
      </c>
      <c r="J102" s="7" t="s">
        <v>13</v>
      </c>
      <c r="K102" s="7" t="s">
        <v>4</v>
      </c>
      <c r="L102" s="7" t="s">
        <v>5</v>
      </c>
      <c r="M102" s="7" t="s">
        <v>6</v>
      </c>
      <c r="N102" s="7" t="s">
        <v>7</v>
      </c>
      <c r="O102" s="7" t="s">
        <v>8</v>
      </c>
      <c r="P102" s="7" t="s">
        <v>9</v>
      </c>
      <c r="Q102" s="7" t="s">
        <v>10</v>
      </c>
      <c r="R102" s="7" t="s">
        <v>12</v>
      </c>
      <c r="S102" s="7" t="s">
        <v>13</v>
      </c>
      <c r="U102" s="3"/>
      <c r="V102" s="8" t="s">
        <v>4</v>
      </c>
      <c r="W102" s="8" t="s">
        <v>5</v>
      </c>
      <c r="X102" s="8" t="s">
        <v>6</v>
      </c>
      <c r="Y102" s="8" t="s">
        <v>7</v>
      </c>
      <c r="Z102" s="8" t="s">
        <v>8</v>
      </c>
      <c r="AA102" s="8" t="s">
        <v>9</v>
      </c>
      <c r="AB102" s="8" t="s">
        <v>10</v>
      </c>
      <c r="AC102" s="7" t="s">
        <v>12</v>
      </c>
      <c r="AD102" s="7" t="s">
        <v>13</v>
      </c>
      <c r="AE102" s="7" t="s">
        <v>4</v>
      </c>
      <c r="AF102" s="7" t="s">
        <v>5</v>
      </c>
      <c r="AG102" s="7" t="s">
        <v>6</v>
      </c>
      <c r="AH102" s="7" t="s">
        <v>7</v>
      </c>
      <c r="AI102" s="7" t="s">
        <v>8</v>
      </c>
      <c r="AJ102" s="7" t="s">
        <v>9</v>
      </c>
      <c r="AK102" s="7" t="s">
        <v>10</v>
      </c>
      <c r="AL102" s="7" t="s">
        <v>12</v>
      </c>
      <c r="AM102" s="7" t="s">
        <v>13</v>
      </c>
    </row>
    <row r="103" spans="1:39" x14ac:dyDescent="0.3">
      <c r="A103" s="4" t="s">
        <v>19</v>
      </c>
      <c r="B103" s="19">
        <v>0.28502416610717701</v>
      </c>
      <c r="C103" s="26">
        <v>0.72727272727272696</v>
      </c>
      <c r="D103" s="26">
        <v>0.63636363636363602</v>
      </c>
      <c r="E103" s="26">
        <v>0.23783783783783699</v>
      </c>
      <c r="F103" s="26">
        <v>0.628571428571428</v>
      </c>
      <c r="G103" s="26">
        <v>0.55172413793103403</v>
      </c>
      <c r="H103" s="26">
        <v>0.82</v>
      </c>
      <c r="I103" s="27">
        <v>0.30179957276153402</v>
      </c>
      <c r="J103" s="26">
        <v>0.55567719996032705</v>
      </c>
      <c r="K103" s="19">
        <v>0.29326921701431202</v>
      </c>
      <c r="L103" s="26">
        <v>0.66666666666666596</v>
      </c>
      <c r="M103" s="26">
        <v>0.7</v>
      </c>
      <c r="N103" s="26">
        <v>0.25396825396825301</v>
      </c>
      <c r="O103" s="26">
        <v>0.6875</v>
      </c>
      <c r="P103" s="26">
        <v>0.57407407407407396</v>
      </c>
      <c r="Q103" s="26">
        <v>0.88461538461538403</v>
      </c>
      <c r="R103" s="27">
        <v>0.14675392364196699</v>
      </c>
      <c r="S103" s="26">
        <v>0.67540691249999996</v>
      </c>
      <c r="U103" s="4" t="s">
        <v>19</v>
      </c>
      <c r="V103" s="19">
        <v>0.25603863596916199</v>
      </c>
      <c r="W103" s="26">
        <v>0.90909090909090895</v>
      </c>
      <c r="X103" s="26">
        <v>0.72727272727272696</v>
      </c>
      <c r="Y103" s="26">
        <v>0.18918918918918901</v>
      </c>
      <c r="Z103" s="26">
        <v>0.61445783132530096</v>
      </c>
      <c r="AA103" s="26">
        <v>0.48837209302325502</v>
      </c>
      <c r="AB103" s="26">
        <v>0.81578947368420995</v>
      </c>
      <c r="AC103" s="27">
        <v>0.190208404820251</v>
      </c>
      <c r="AD103" s="26">
        <v>0.55567719996032705</v>
      </c>
      <c r="AE103" s="19">
        <v>0.24519230425357799</v>
      </c>
      <c r="AF103" s="26">
        <v>1</v>
      </c>
      <c r="AG103" s="26">
        <v>0.6</v>
      </c>
      <c r="AH103" s="26">
        <v>0.19047619047618999</v>
      </c>
      <c r="AI103" s="26">
        <v>0.676056338028169</v>
      </c>
      <c r="AJ103" s="26">
        <v>0.5</v>
      </c>
      <c r="AK103" s="26">
        <v>0.84615384615384603</v>
      </c>
      <c r="AL103" s="27">
        <v>0.22137037940063301</v>
      </c>
      <c r="AM103" s="26">
        <v>0.67540691249999996</v>
      </c>
    </row>
    <row r="104" spans="1:39" x14ac:dyDescent="0.3">
      <c r="A104" s="4" t="s">
        <v>20</v>
      </c>
      <c r="B104" s="19">
        <v>0.30434781312942499</v>
      </c>
      <c r="C104" s="26">
        <v>0.45454545454545398</v>
      </c>
      <c r="D104" s="26">
        <v>0.5</v>
      </c>
      <c r="E104" s="26">
        <v>0.28494623655913898</v>
      </c>
      <c r="F104" s="26">
        <v>0.50819672131147497</v>
      </c>
      <c r="G104" s="26">
        <v>0.57831325301204795</v>
      </c>
      <c r="H104" s="26">
        <v>0.77419354838709598</v>
      </c>
      <c r="I104" s="28">
        <v>0.27684959472732501</v>
      </c>
      <c r="J104" s="26">
        <v>0.24380335833320599</v>
      </c>
      <c r="K104" s="19">
        <v>0.25</v>
      </c>
      <c r="L104" s="26">
        <v>0.71428571428571397</v>
      </c>
      <c r="M104" s="26">
        <v>0.75</v>
      </c>
      <c r="N104" s="26">
        <v>0.21243523316062099</v>
      </c>
      <c r="O104" s="26">
        <v>0.60377358490566002</v>
      </c>
      <c r="P104" s="26">
        <v>0.527272727272727</v>
      </c>
      <c r="Q104" s="26">
        <v>0.88636363636363602</v>
      </c>
      <c r="R104" s="27">
        <v>0.16382181556052999</v>
      </c>
      <c r="S104" s="26">
        <v>0.64874073513908304</v>
      </c>
      <c r="U104" s="4" t="s">
        <v>20</v>
      </c>
      <c r="V104" s="19">
        <v>0.31400966644287098</v>
      </c>
      <c r="W104" s="26">
        <v>0.63636363636363602</v>
      </c>
      <c r="X104" s="26">
        <v>0.5</v>
      </c>
      <c r="Y104" s="26">
        <v>0.28494623655913898</v>
      </c>
      <c r="Z104" s="26">
        <v>0.60294117647058798</v>
      </c>
      <c r="AA104" s="26">
        <v>0.594936708860759</v>
      </c>
      <c r="AB104" s="26">
        <v>0.83050847457627097</v>
      </c>
      <c r="AC104" s="27">
        <v>0.24014383576106901</v>
      </c>
      <c r="AD104" s="26">
        <v>0.24380335833320599</v>
      </c>
      <c r="AE104" s="19">
        <v>0.19711539149284299</v>
      </c>
      <c r="AF104" s="26">
        <v>0.57142857142857095</v>
      </c>
      <c r="AG104" s="26">
        <v>0.625</v>
      </c>
      <c r="AH104" s="26">
        <v>0.16580310880829</v>
      </c>
      <c r="AI104" s="26">
        <v>0.56716417910447703</v>
      </c>
      <c r="AJ104" s="26">
        <v>0.55339805825242705</v>
      </c>
      <c r="AK104" s="26">
        <v>0.81081081081080997</v>
      </c>
      <c r="AL104" s="27">
        <v>0.29222019799194199</v>
      </c>
      <c r="AM104" s="26">
        <v>0.64874073513908304</v>
      </c>
    </row>
    <row r="105" spans="1:39" x14ac:dyDescent="0.3">
      <c r="A105" s="4" t="s">
        <v>21</v>
      </c>
      <c r="B105" s="19">
        <v>0.21100917458534199</v>
      </c>
      <c r="C105" s="26">
        <v>0.375</v>
      </c>
      <c r="D105" s="26">
        <v>1</v>
      </c>
      <c r="E105" s="26">
        <v>0.173267326732673</v>
      </c>
      <c r="F105" s="26">
        <v>0.483870967741935</v>
      </c>
      <c r="G105" s="26">
        <v>0.46218487394957902</v>
      </c>
      <c r="H105" s="26">
        <v>0.91666666666666596</v>
      </c>
      <c r="I105" s="27">
        <v>0.169623588738058</v>
      </c>
      <c r="J105" s="26">
        <v>0.237578138288879</v>
      </c>
      <c r="K105" s="19">
        <v>0.27397260069847101</v>
      </c>
      <c r="L105" s="26">
        <v>0.57142857142857095</v>
      </c>
      <c r="M105" s="26">
        <v>0.72727272727272696</v>
      </c>
      <c r="N105" s="26">
        <v>0.23880597014925301</v>
      </c>
      <c r="O105" s="26">
        <v>0.50909090909090904</v>
      </c>
      <c r="P105" s="26">
        <v>0.42727272727272703</v>
      </c>
      <c r="Q105" s="26">
        <v>0.79245283018867896</v>
      </c>
      <c r="R105" s="27">
        <v>-1.28019508781444E-2</v>
      </c>
      <c r="S105" s="26">
        <v>0.25654903316841099</v>
      </c>
      <c r="U105" s="4" t="s">
        <v>21</v>
      </c>
      <c r="V105" s="19">
        <v>0.197247713804245</v>
      </c>
      <c r="W105" s="26">
        <v>0.75</v>
      </c>
      <c r="X105" s="26">
        <v>1</v>
      </c>
      <c r="Y105" s="26">
        <v>0.143564356435643</v>
      </c>
      <c r="Z105" s="26">
        <v>0.55128205128205099</v>
      </c>
      <c r="AA105" s="26">
        <v>0.527272727272727</v>
      </c>
      <c r="AB105" s="26">
        <v>0.96551724137931005</v>
      </c>
      <c r="AC105" s="27">
        <v>0.19468699000873499</v>
      </c>
      <c r="AD105" s="26">
        <v>0.237578138288879</v>
      </c>
      <c r="AE105" s="19">
        <v>0.29680365324020302</v>
      </c>
      <c r="AF105" s="26">
        <v>0.71428571428571397</v>
      </c>
      <c r="AG105" s="26">
        <v>0.90909090909090895</v>
      </c>
      <c r="AH105" s="26">
        <v>0.248756218905472</v>
      </c>
      <c r="AI105" s="26">
        <v>0.48</v>
      </c>
      <c r="AJ105" s="26">
        <v>0.49450549450549403</v>
      </c>
      <c r="AK105" s="26">
        <v>0.84615384615384603</v>
      </c>
      <c r="AL105" s="27">
        <v>-0.104813240539551</v>
      </c>
      <c r="AM105" s="26">
        <v>0.25654903316841099</v>
      </c>
    </row>
    <row r="106" spans="1:39" x14ac:dyDescent="0.3">
      <c r="A106" s="4" t="s">
        <v>23</v>
      </c>
      <c r="B106" s="19">
        <v>0.22935779392719199</v>
      </c>
      <c r="C106" s="26">
        <v>0.6</v>
      </c>
      <c r="D106" s="26">
        <v>0.8</v>
      </c>
      <c r="E106" s="26">
        <v>0.18181818181818099</v>
      </c>
      <c r="F106" s="26">
        <v>0.53947368421052599</v>
      </c>
      <c r="G106" s="26">
        <v>0.441176470588235</v>
      </c>
      <c r="H106" s="26">
        <v>0.76923076923076905</v>
      </c>
      <c r="I106" s="28">
        <v>6.4189513166092296E-2</v>
      </c>
      <c r="J106" s="26">
        <v>1.18199068010329E-2</v>
      </c>
      <c r="K106" s="19">
        <v>0.24200913310050901</v>
      </c>
      <c r="L106" s="26">
        <v>0.6</v>
      </c>
      <c r="M106" s="26">
        <v>0.6</v>
      </c>
      <c r="N106" s="26">
        <v>0.20603015075376799</v>
      </c>
      <c r="O106" s="26">
        <v>0.56521739130434701</v>
      </c>
      <c r="P106" s="26">
        <v>0.47058823529411697</v>
      </c>
      <c r="Q106" s="26">
        <v>0.82978723404255295</v>
      </c>
      <c r="R106" s="27">
        <v>-0.31058409067659498</v>
      </c>
      <c r="S106" s="26">
        <v>-0.26142998923697403</v>
      </c>
      <c r="U106" s="4" t="s">
        <v>23</v>
      </c>
      <c r="V106" s="19">
        <v>0.266055047512054</v>
      </c>
      <c r="W106" s="26">
        <v>0.8</v>
      </c>
      <c r="X106" s="26">
        <v>0.7</v>
      </c>
      <c r="Y106" s="26">
        <v>0.21717171717171699</v>
      </c>
      <c r="Z106" s="26">
        <v>0.55000000000000004</v>
      </c>
      <c r="AA106" s="26">
        <v>0.42857142857142799</v>
      </c>
      <c r="AB106" s="26">
        <v>0.78260869565217295</v>
      </c>
      <c r="AC106" s="27">
        <v>5.2861432303425299E-3</v>
      </c>
      <c r="AD106" s="26">
        <v>1.18199068010329E-2</v>
      </c>
      <c r="AE106" s="19">
        <v>0.251141548156738</v>
      </c>
      <c r="AF106" s="26">
        <v>0.7</v>
      </c>
      <c r="AG106" s="26">
        <v>0.8</v>
      </c>
      <c r="AH106" s="26">
        <v>0.20100502512562801</v>
      </c>
      <c r="AI106" s="26">
        <v>0.55714285714285705</v>
      </c>
      <c r="AJ106" s="26">
        <v>0.48571428571428499</v>
      </c>
      <c r="AK106" s="26">
        <v>0.86046511627906896</v>
      </c>
      <c r="AL106" s="27">
        <v>-0.48979120667081</v>
      </c>
      <c r="AM106" s="26">
        <v>-0.26142998923697403</v>
      </c>
    </row>
    <row r="107" spans="1:39" x14ac:dyDescent="0.3">
      <c r="A107" s="4" t="s">
        <v>25</v>
      </c>
      <c r="B107" s="17">
        <f>AVERAGE(B103:B106)</f>
        <v>0.25743473693728397</v>
      </c>
      <c r="C107" s="17">
        <f t="shared" ref="C107:S107" si="24">AVERAGE(C103:C106)</f>
        <v>0.53920454545454521</v>
      </c>
      <c r="D107" s="17">
        <f t="shared" si="24"/>
        <v>0.73409090909090891</v>
      </c>
      <c r="E107" s="17">
        <f t="shared" si="24"/>
        <v>0.21946739573695748</v>
      </c>
      <c r="F107" s="17">
        <f t="shared" si="24"/>
        <v>0.54002820045884103</v>
      </c>
      <c r="G107" s="17">
        <f t="shared" si="24"/>
        <v>0.50834968387022406</v>
      </c>
      <c r="H107" s="17">
        <f t="shared" si="24"/>
        <v>0.82002274607113279</v>
      </c>
      <c r="I107" s="15">
        <f t="shared" si="24"/>
        <v>0.20311556734825231</v>
      </c>
      <c r="J107" s="17">
        <f t="shared" si="24"/>
        <v>0.26221965084586124</v>
      </c>
      <c r="K107" s="17">
        <f t="shared" si="24"/>
        <v>0.26481273770332303</v>
      </c>
      <c r="L107" s="17">
        <f t="shared" si="24"/>
        <v>0.63809523809523772</v>
      </c>
      <c r="M107" s="17">
        <f t="shared" si="24"/>
        <v>0.69431818181818172</v>
      </c>
      <c r="N107" s="17">
        <f t="shared" si="24"/>
        <v>0.22780990200797374</v>
      </c>
      <c r="O107" s="17">
        <f t="shared" si="24"/>
        <v>0.59139547132522896</v>
      </c>
      <c r="P107" s="17">
        <f t="shared" si="24"/>
        <v>0.49980194097841124</v>
      </c>
      <c r="Q107" s="17">
        <f t="shared" si="24"/>
        <v>0.84830477130256299</v>
      </c>
      <c r="R107" s="15">
        <f t="shared" si="24"/>
        <v>-3.2025755880605994E-3</v>
      </c>
      <c r="S107" s="17">
        <f t="shared" si="24"/>
        <v>0.32981667289263</v>
      </c>
      <c r="U107" s="4" t="s">
        <v>25</v>
      </c>
      <c r="V107" s="17">
        <f>AVERAGE(V103:V106)</f>
        <v>0.25833776593208302</v>
      </c>
      <c r="W107" s="17">
        <f t="shared" ref="W107:AM107" si="25">AVERAGE(W103:W106)</f>
        <v>0.7738636363636362</v>
      </c>
      <c r="X107" s="17">
        <f t="shared" si="25"/>
        <v>0.7318181818181817</v>
      </c>
      <c r="Y107" s="17">
        <f t="shared" si="25"/>
        <v>0.20871787483892201</v>
      </c>
      <c r="Z107" s="17">
        <f t="shared" si="25"/>
        <v>0.57967026476948491</v>
      </c>
      <c r="AA107" s="17">
        <f t="shared" si="25"/>
        <v>0.50978823943204221</v>
      </c>
      <c r="AB107" s="17">
        <f t="shared" si="25"/>
        <v>0.84860597132299098</v>
      </c>
      <c r="AC107" s="15">
        <f t="shared" si="25"/>
        <v>0.15758134345509939</v>
      </c>
      <c r="AD107" s="17">
        <f t="shared" si="25"/>
        <v>0.26221965084586124</v>
      </c>
      <c r="AE107" s="17">
        <f t="shared" si="25"/>
        <v>0.24756322428584049</v>
      </c>
      <c r="AF107" s="17">
        <f t="shared" si="25"/>
        <v>0.74642857142857122</v>
      </c>
      <c r="AG107" s="17">
        <f t="shared" si="25"/>
        <v>0.73352272727272716</v>
      </c>
      <c r="AH107" s="17">
        <f t="shared" si="25"/>
        <v>0.20151013582889502</v>
      </c>
      <c r="AI107" s="17">
        <f t="shared" si="25"/>
        <v>0.57009084356887574</v>
      </c>
      <c r="AJ107" s="17">
        <f t="shared" si="25"/>
        <v>0.50840445961805147</v>
      </c>
      <c r="AK107" s="17">
        <f t="shared" si="25"/>
        <v>0.84089590484939281</v>
      </c>
      <c r="AL107" s="15">
        <f t="shared" si="25"/>
        <v>-2.0253467454446505E-2</v>
      </c>
      <c r="AM107" s="17">
        <f t="shared" si="25"/>
        <v>0.32981667289263</v>
      </c>
    </row>
    <row r="108" spans="1:39" x14ac:dyDescent="0.3">
      <c r="A108" s="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U108" s="3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 spans="1:39" x14ac:dyDescent="0.3">
      <c r="A109" s="16" t="s">
        <v>70</v>
      </c>
      <c r="B109" s="17">
        <f>AVERAGE(B93:B97,B103:B106)</f>
        <v>0.26067300637563035</v>
      </c>
      <c r="C109" s="17">
        <f t="shared" ref="C109:S109" si="26">AVERAGE(C93:C97,C103:C106)</f>
        <v>0.64144219977553285</v>
      </c>
      <c r="D109" s="17">
        <f t="shared" si="26"/>
        <v>0.73058361391694682</v>
      </c>
      <c r="E109" s="17">
        <f t="shared" si="26"/>
        <v>0.22171575882239833</v>
      </c>
      <c r="F109" s="17">
        <f t="shared" si="26"/>
        <v>0.55241049279414334</v>
      </c>
      <c r="G109" s="17">
        <f t="shared" si="26"/>
        <v>0.54726223712165134</v>
      </c>
      <c r="H109" s="17">
        <f t="shared" si="26"/>
        <v>0.84951648196229579</v>
      </c>
      <c r="I109" s="15">
        <f t="shared" si="26"/>
        <v>5.8990010704118565E-2</v>
      </c>
      <c r="J109" s="17">
        <f t="shared" si="26"/>
        <v>0.1032644069413105</v>
      </c>
      <c r="K109" s="17">
        <f t="shared" si="26"/>
        <v>0.28120944235059914</v>
      </c>
      <c r="L109" s="17">
        <f t="shared" si="26"/>
        <v>0.7660052910052908</v>
      </c>
      <c r="M109" s="17">
        <f t="shared" si="26"/>
        <v>0.69326599326599303</v>
      </c>
      <c r="N109" s="17">
        <f t="shared" si="26"/>
        <v>0.23639481626658132</v>
      </c>
      <c r="O109" s="17">
        <f t="shared" si="26"/>
        <v>0.5587468874529613</v>
      </c>
      <c r="P109" s="17">
        <f t="shared" si="26"/>
        <v>0.56376111878255464</v>
      </c>
      <c r="Q109" s="17">
        <f t="shared" si="26"/>
        <v>0.86237930159817444</v>
      </c>
      <c r="R109" s="15">
        <f t="shared" si="26"/>
        <v>-0.15837506812584515</v>
      </c>
      <c r="S109" s="17">
        <f t="shared" si="26"/>
        <v>-4.1866229495365276E-3</v>
      </c>
      <c r="U109" s="16" t="s">
        <v>71</v>
      </c>
      <c r="V109" s="17">
        <f>AVERAGE(V93:V97,V103:V106)</f>
        <v>0.2532599998844991</v>
      </c>
      <c r="W109" s="17">
        <f t="shared" ref="W109:AM109" si="27">AVERAGE(W93:W97,W103:W106)</f>
        <v>0.70238496071829382</v>
      </c>
      <c r="X109" s="17">
        <f t="shared" si="27"/>
        <v>0.66630190796857436</v>
      </c>
      <c r="Y109" s="17">
        <f t="shared" si="27"/>
        <v>0.21352273749241821</v>
      </c>
      <c r="Z109" s="17">
        <f t="shared" si="27"/>
        <v>0.55921211789228664</v>
      </c>
      <c r="AA109" s="17">
        <f t="shared" si="27"/>
        <v>0.52105365821410299</v>
      </c>
      <c r="AB109" s="17">
        <f t="shared" si="27"/>
        <v>0.83502925328018851</v>
      </c>
      <c r="AC109" s="15">
        <f t="shared" si="27"/>
        <v>2.385708803067273E-2</v>
      </c>
      <c r="AD109" s="17">
        <f t="shared" si="27"/>
        <v>0.1032644069413105</v>
      </c>
      <c r="AE109" s="17">
        <f t="shared" si="27"/>
        <v>0.273875056041611</v>
      </c>
      <c r="AF109" s="17">
        <f t="shared" si="27"/>
        <v>0.74748677248677242</v>
      </c>
      <c r="AG109" s="17">
        <f t="shared" si="27"/>
        <v>0.67797418630751949</v>
      </c>
      <c r="AH109" s="17">
        <f t="shared" si="27"/>
        <v>0.23036583398673954</v>
      </c>
      <c r="AI109" s="17">
        <f t="shared" si="27"/>
        <v>0.55588695772695595</v>
      </c>
      <c r="AJ109" s="17">
        <f t="shared" si="27"/>
        <v>0.55326618942913297</v>
      </c>
      <c r="AK109" s="17">
        <f t="shared" si="27"/>
        <v>0.8357378493387384</v>
      </c>
      <c r="AL109" s="15">
        <f t="shared" si="27"/>
        <v>-0.10757208085854945</v>
      </c>
      <c r="AM109" s="17">
        <f t="shared" si="27"/>
        <v>-4.1866229495365276E-3</v>
      </c>
    </row>
    <row r="112" spans="1:39" x14ac:dyDescent="0.3">
      <c r="A112" s="1" t="s">
        <v>0</v>
      </c>
      <c r="U112" s="1" t="s">
        <v>0</v>
      </c>
    </row>
    <row r="113" spans="1:39" x14ac:dyDescent="0.3">
      <c r="A113" s="2" t="s">
        <v>72</v>
      </c>
      <c r="B113" s="24" t="s">
        <v>11</v>
      </c>
      <c r="C113" s="24"/>
      <c r="D113" s="24"/>
      <c r="E113" s="24"/>
      <c r="F113" s="24"/>
      <c r="G113" s="24"/>
      <c r="H113" s="24"/>
      <c r="I113" s="24"/>
      <c r="J113" s="24"/>
      <c r="K113" s="25" t="s">
        <v>14</v>
      </c>
      <c r="L113" s="25"/>
      <c r="M113" s="25"/>
      <c r="N113" s="25"/>
      <c r="O113" s="25"/>
      <c r="P113" s="25"/>
      <c r="Q113" s="25"/>
      <c r="R113" s="25"/>
      <c r="S113" s="25"/>
      <c r="U113" s="2" t="s">
        <v>73</v>
      </c>
      <c r="V113" s="24" t="s">
        <v>11</v>
      </c>
      <c r="W113" s="24"/>
      <c r="X113" s="24"/>
      <c r="Y113" s="24"/>
      <c r="Z113" s="24"/>
      <c r="AA113" s="24"/>
      <c r="AB113" s="24"/>
      <c r="AC113" s="24"/>
      <c r="AD113" s="24"/>
      <c r="AE113" s="25" t="s">
        <v>14</v>
      </c>
      <c r="AF113" s="25"/>
      <c r="AG113" s="25"/>
      <c r="AH113" s="25"/>
      <c r="AI113" s="25"/>
      <c r="AJ113" s="25"/>
      <c r="AK113" s="25"/>
      <c r="AL113" s="25"/>
      <c r="AM113" s="25"/>
    </row>
    <row r="114" spans="1:39" x14ac:dyDescent="0.3">
      <c r="A114" s="3"/>
      <c r="B114" s="8" t="s">
        <v>4</v>
      </c>
      <c r="C114" s="8" t="s">
        <v>5</v>
      </c>
      <c r="D114" s="8" t="s">
        <v>6</v>
      </c>
      <c r="E114" s="8" t="s">
        <v>7</v>
      </c>
      <c r="F114" s="8" t="s">
        <v>8</v>
      </c>
      <c r="G114" s="8" t="s">
        <v>9</v>
      </c>
      <c r="H114" s="8" t="s">
        <v>10</v>
      </c>
      <c r="I114" s="7" t="s">
        <v>12</v>
      </c>
      <c r="J114" s="7" t="s">
        <v>13</v>
      </c>
      <c r="K114" s="7" t="s">
        <v>4</v>
      </c>
      <c r="L114" s="7" t="s">
        <v>5</v>
      </c>
      <c r="M114" s="7" t="s">
        <v>6</v>
      </c>
      <c r="N114" s="7" t="s">
        <v>7</v>
      </c>
      <c r="O114" s="7" t="s">
        <v>8</v>
      </c>
      <c r="P114" s="7" t="s">
        <v>9</v>
      </c>
      <c r="Q114" s="7" t="s">
        <v>10</v>
      </c>
      <c r="R114" s="7" t="s">
        <v>12</v>
      </c>
      <c r="S114" s="7" t="s">
        <v>13</v>
      </c>
      <c r="U114" s="3"/>
      <c r="V114" s="8" t="s">
        <v>4</v>
      </c>
      <c r="W114" s="8" t="s">
        <v>5</v>
      </c>
      <c r="X114" s="8" t="s">
        <v>6</v>
      </c>
      <c r="Y114" s="8" t="s">
        <v>7</v>
      </c>
      <c r="Z114" s="8" t="s">
        <v>8</v>
      </c>
      <c r="AA114" s="8" t="s">
        <v>9</v>
      </c>
      <c r="AB114" s="8" t="s">
        <v>10</v>
      </c>
      <c r="AC114" s="7" t="s">
        <v>12</v>
      </c>
      <c r="AD114" s="7" t="s">
        <v>13</v>
      </c>
      <c r="AE114" s="7" t="s">
        <v>4</v>
      </c>
      <c r="AF114" s="7" t="s">
        <v>5</v>
      </c>
      <c r="AG114" s="7" t="s">
        <v>6</v>
      </c>
      <c r="AH114" s="7" t="s">
        <v>7</v>
      </c>
      <c r="AI114" s="7" t="s">
        <v>8</v>
      </c>
      <c r="AJ114" s="7" t="s">
        <v>9</v>
      </c>
      <c r="AK114" s="7" t="s">
        <v>10</v>
      </c>
      <c r="AL114" s="7" t="s">
        <v>12</v>
      </c>
      <c r="AM114" s="7" t="s">
        <v>13</v>
      </c>
    </row>
    <row r="115" spans="1:39" x14ac:dyDescent="0.3">
      <c r="A115" s="4" t="s">
        <v>2</v>
      </c>
      <c r="B115" s="19">
        <v>0.28440368175506497</v>
      </c>
      <c r="C115" s="26">
        <v>0.88888888888888795</v>
      </c>
      <c r="D115" s="26">
        <v>0.77777777777777701</v>
      </c>
      <c r="E115" s="26">
        <v>0.23499999999999999</v>
      </c>
      <c r="F115" s="26">
        <v>0.67500000000000004</v>
      </c>
      <c r="G115" s="26">
        <v>0.53409090909090895</v>
      </c>
      <c r="H115" s="26">
        <v>0.82</v>
      </c>
      <c r="I115" s="27">
        <v>-0.109596551780892</v>
      </c>
      <c r="J115" s="26">
        <v>-7.7772381762623896E-2</v>
      </c>
      <c r="K115" s="19">
        <v>0.34883719682693398</v>
      </c>
      <c r="L115" s="26">
        <v>0.625</v>
      </c>
      <c r="M115" s="26">
        <v>0.55555555555555503</v>
      </c>
      <c r="N115" s="26">
        <v>0.32828282828282801</v>
      </c>
      <c r="O115" s="26">
        <v>0.52439024390243905</v>
      </c>
      <c r="P115" s="26">
        <v>0.734375</v>
      </c>
      <c r="Q115" s="26">
        <v>0.84057971014492705</v>
      </c>
      <c r="R115" s="27">
        <v>-0.52970599781352301</v>
      </c>
      <c r="S115" s="26">
        <v>-0.48345630471051898</v>
      </c>
      <c r="U115" s="4" t="s">
        <v>2</v>
      </c>
      <c r="V115" s="19">
        <v>0.298165142536163</v>
      </c>
      <c r="W115" s="26">
        <v>0.55555555555555503</v>
      </c>
      <c r="X115" s="26">
        <v>0.55555555555555503</v>
      </c>
      <c r="Y115" s="26">
        <v>0.27500000000000002</v>
      </c>
      <c r="Z115" s="26">
        <v>0.645569620253164</v>
      </c>
      <c r="AA115" s="26">
        <v>0.55263157894736803</v>
      </c>
      <c r="AB115" s="26">
        <v>0.76190476190476097</v>
      </c>
      <c r="AC115" s="27">
        <v>-0.125330666460609</v>
      </c>
      <c r="AD115" s="26">
        <v>-7.7772381762623896E-2</v>
      </c>
      <c r="AE115" s="19">
        <v>0.32558140158653198</v>
      </c>
      <c r="AF115" s="26">
        <v>0.625</v>
      </c>
      <c r="AG115" s="26">
        <v>0.55555555555555503</v>
      </c>
      <c r="AH115" s="26">
        <v>0.30303030303030298</v>
      </c>
      <c r="AI115" s="26">
        <v>0.51111111111111096</v>
      </c>
      <c r="AJ115" s="26">
        <v>0.67213114754098302</v>
      </c>
      <c r="AK115" s="26">
        <v>0.875</v>
      </c>
      <c r="AL115" s="27">
        <v>-0.59662447110505101</v>
      </c>
      <c r="AM115" s="26">
        <v>-0.48345630471051898</v>
      </c>
    </row>
    <row r="116" spans="1:39" x14ac:dyDescent="0.3">
      <c r="A116" s="4" t="s">
        <v>15</v>
      </c>
      <c r="B116" s="19">
        <v>0.197247713804245</v>
      </c>
      <c r="C116" s="26">
        <v>0.875</v>
      </c>
      <c r="D116" s="26">
        <v>0.55555555555555503</v>
      </c>
      <c r="E116" s="26">
        <v>0.154228855721393</v>
      </c>
      <c r="F116" s="26">
        <v>0.57303370786516805</v>
      </c>
      <c r="G116" s="26">
        <v>0.56382978723404198</v>
      </c>
      <c r="H116" s="26">
        <v>0.88235294117647001</v>
      </c>
      <c r="I116" s="27">
        <v>-0.13950293679666501</v>
      </c>
      <c r="J116" s="26">
        <v>-5.5453241299438502E-2</v>
      </c>
      <c r="K116" s="19">
        <v>0.26511627435684199</v>
      </c>
      <c r="L116" s="26">
        <v>0.58333333333333304</v>
      </c>
      <c r="M116" s="26">
        <v>0.7</v>
      </c>
      <c r="N116" s="26">
        <v>0.22279792746113899</v>
      </c>
      <c r="O116" s="26">
        <v>0.51086956521739102</v>
      </c>
      <c r="P116" s="26">
        <v>0.57534246575342396</v>
      </c>
      <c r="Q116" s="26">
        <v>0.85714285714285698</v>
      </c>
      <c r="R116" s="27">
        <v>-0.28661915075025501</v>
      </c>
      <c r="S116" s="26">
        <v>-7.6698832763671801E-2</v>
      </c>
      <c r="U116" s="4" t="s">
        <v>15</v>
      </c>
      <c r="V116" s="19">
        <v>0.19266055524349199</v>
      </c>
      <c r="W116" s="26">
        <v>0.75</v>
      </c>
      <c r="X116" s="26">
        <v>0.55555555555555503</v>
      </c>
      <c r="Y116" s="26">
        <v>0.154228855721393</v>
      </c>
      <c r="Z116" s="26">
        <v>0.60919540229885005</v>
      </c>
      <c r="AA116" s="26">
        <v>0.5</v>
      </c>
      <c r="AB116" s="26">
        <v>0.80555555555555503</v>
      </c>
      <c r="AC116" s="27">
        <v>-0.10394852725324701</v>
      </c>
      <c r="AD116" s="26">
        <v>-5.5453241299438502E-2</v>
      </c>
      <c r="AE116" s="19">
        <v>0.25581395626068099</v>
      </c>
      <c r="AF116" s="26">
        <v>0.58333333333333304</v>
      </c>
      <c r="AG116" s="26">
        <v>0.8</v>
      </c>
      <c r="AH116" s="26">
        <v>0.20725388601036199</v>
      </c>
      <c r="AI116" s="26">
        <v>0.50549450549450503</v>
      </c>
      <c r="AJ116" s="26">
        <v>0.54545454545454497</v>
      </c>
      <c r="AK116" s="26">
        <v>0.80434782608695599</v>
      </c>
      <c r="AL116" s="27">
        <v>-0.204686695396221</v>
      </c>
      <c r="AM116" s="26">
        <v>-7.6698832763671801E-2</v>
      </c>
    </row>
    <row r="117" spans="1:39" x14ac:dyDescent="0.3">
      <c r="A117" s="4" t="s">
        <v>16</v>
      </c>
      <c r="B117" s="19">
        <v>0.29857820272445601</v>
      </c>
      <c r="C117" s="26">
        <v>0.75</v>
      </c>
      <c r="D117" s="26">
        <v>0.66666666666666596</v>
      </c>
      <c r="E117" s="26">
        <v>0.26288659793814401</v>
      </c>
      <c r="F117" s="26">
        <v>0.57142857142857095</v>
      </c>
      <c r="G117" s="26">
        <v>0.61643835616438303</v>
      </c>
      <c r="H117" s="26">
        <v>0.92452830188679203</v>
      </c>
      <c r="I117" s="28">
        <v>-8.0457464493276495E-2</v>
      </c>
      <c r="J117" s="26">
        <v>-0.108793291864395</v>
      </c>
      <c r="K117" s="19">
        <v>0.37089201807975702</v>
      </c>
      <c r="L117" s="26">
        <v>0.7</v>
      </c>
      <c r="M117" s="26">
        <v>0.8</v>
      </c>
      <c r="N117" s="26">
        <v>0.33160621761657999</v>
      </c>
      <c r="O117" s="26">
        <v>0.52325581395348797</v>
      </c>
      <c r="P117" s="26">
        <v>0.52459016393442603</v>
      </c>
      <c r="Q117" s="26">
        <v>0.87692307692307703</v>
      </c>
      <c r="R117" s="28">
        <v>-0.415521631208563</v>
      </c>
      <c r="S117" s="26">
        <v>-0.41562491036300597</v>
      </c>
      <c r="U117" s="4" t="s">
        <v>16</v>
      </c>
      <c r="V117" s="19">
        <v>0.29857820272445601</v>
      </c>
      <c r="W117" s="26">
        <v>0.5</v>
      </c>
      <c r="X117" s="26">
        <v>0.77777777777777701</v>
      </c>
      <c r="Y117" s="26">
        <v>0.268041237113402</v>
      </c>
      <c r="Z117" s="26">
        <v>0.54651162790697605</v>
      </c>
      <c r="AA117" s="26">
        <v>0.65217391304347805</v>
      </c>
      <c r="AB117" s="26">
        <v>0.89090909090909098</v>
      </c>
      <c r="AC117" s="27">
        <v>-0.141596064363576</v>
      </c>
      <c r="AD117" s="26">
        <v>-0.108793291864395</v>
      </c>
      <c r="AE117" s="19">
        <v>0.366197168827056</v>
      </c>
      <c r="AF117" s="26">
        <v>0.8</v>
      </c>
      <c r="AG117" s="26">
        <v>0.5</v>
      </c>
      <c r="AH117" s="26">
        <v>0.33678756476683902</v>
      </c>
      <c r="AI117" s="26">
        <v>0.494117647058823</v>
      </c>
      <c r="AJ117" s="26">
        <v>0.57627118644067798</v>
      </c>
      <c r="AK117" s="26">
        <v>0.83823529411764697</v>
      </c>
      <c r="AL117" s="27">
        <v>-0.52641857052672003</v>
      </c>
      <c r="AM117" s="26">
        <v>-0.41562491036300597</v>
      </c>
    </row>
    <row r="118" spans="1:39" x14ac:dyDescent="0.3">
      <c r="A118" s="4" t="s">
        <v>17</v>
      </c>
      <c r="B118" s="19">
        <v>0.22477063536643899</v>
      </c>
      <c r="C118" s="26">
        <v>0.63636363636363602</v>
      </c>
      <c r="D118" s="26">
        <v>0.66666666666666596</v>
      </c>
      <c r="E118" s="26">
        <v>0.18905472636815901</v>
      </c>
      <c r="F118" s="26">
        <v>0.47457627118644002</v>
      </c>
      <c r="G118" s="26">
        <v>0.46086956521739098</v>
      </c>
      <c r="H118" s="26">
        <v>0.837209302325581</v>
      </c>
      <c r="I118" s="27">
        <v>0.10633206818237199</v>
      </c>
      <c r="J118" s="26">
        <v>0.35772906737556398</v>
      </c>
      <c r="K118" s="19">
        <v>0.305936068296432</v>
      </c>
      <c r="L118" s="26">
        <v>0.8</v>
      </c>
      <c r="M118" s="26">
        <v>0.66666666666666596</v>
      </c>
      <c r="N118" s="26">
        <v>0.25888324873096402</v>
      </c>
      <c r="O118" s="26">
        <v>0.52941176470588203</v>
      </c>
      <c r="P118" s="26">
        <v>0.57142857142857095</v>
      </c>
      <c r="Q118" s="26">
        <v>0.83928571428571397</v>
      </c>
      <c r="R118" s="28">
        <v>-9.5480611125183995E-2</v>
      </c>
      <c r="S118" s="26">
        <v>-0.14131417085266099</v>
      </c>
      <c r="U118" s="4" t="s">
        <v>17</v>
      </c>
      <c r="V118" s="19">
        <v>0.20642201602458901</v>
      </c>
      <c r="W118" s="26">
        <v>0.63636363636363602</v>
      </c>
      <c r="X118" s="26">
        <v>0.66666666666666596</v>
      </c>
      <c r="Y118" s="26">
        <v>0.16915422885572101</v>
      </c>
      <c r="Z118" s="26">
        <v>0.48611111111111099</v>
      </c>
      <c r="AA118" s="26">
        <v>0.5</v>
      </c>
      <c r="AB118" s="26">
        <v>0.83783783783783705</v>
      </c>
      <c r="AC118" s="27">
        <v>9.7553052306365698E-2</v>
      </c>
      <c r="AD118" s="26">
        <v>0.35772906737556398</v>
      </c>
      <c r="AE118" s="19">
        <v>0.35159817337989802</v>
      </c>
      <c r="AF118" s="26">
        <v>0.7</v>
      </c>
      <c r="AG118" s="26">
        <v>0.83333333333333304</v>
      </c>
      <c r="AH118" s="26">
        <v>0.30456852791878097</v>
      </c>
      <c r="AI118" s="26">
        <v>0.51249999999999996</v>
      </c>
      <c r="AJ118" s="26">
        <v>0.57333333333333303</v>
      </c>
      <c r="AK118" s="26">
        <v>0.88888888888888795</v>
      </c>
      <c r="AL118" s="27">
        <v>-0.14900006922130701</v>
      </c>
      <c r="AM118" s="26">
        <v>-0.14131417085266099</v>
      </c>
    </row>
    <row r="119" spans="1:39" x14ac:dyDescent="0.3">
      <c r="A119" s="4" t="s">
        <v>22</v>
      </c>
      <c r="B119" s="19">
        <v>0.28440368175506497</v>
      </c>
      <c r="C119" s="26">
        <v>0.5</v>
      </c>
      <c r="D119" s="26">
        <v>0.625</v>
      </c>
      <c r="E119" s="26">
        <v>0.262376237623762</v>
      </c>
      <c r="F119" s="26">
        <v>0.44444444444444398</v>
      </c>
      <c r="G119" s="26">
        <v>0.55128205128205099</v>
      </c>
      <c r="H119" s="26">
        <v>0.81034482758620596</v>
      </c>
      <c r="I119" s="27">
        <v>-0.37420929467581598</v>
      </c>
      <c r="J119" s="26">
        <v>-0.23520909336075699</v>
      </c>
      <c r="K119" s="19">
        <v>0.25570777058601302</v>
      </c>
      <c r="L119" s="26">
        <v>0.63636363636363602</v>
      </c>
      <c r="M119" s="26">
        <v>0.81818181818181801</v>
      </c>
      <c r="N119" s="26">
        <v>0.20304568527918701</v>
      </c>
      <c r="O119" s="26">
        <v>0.530864197530864</v>
      </c>
      <c r="P119" s="26">
        <v>0.54838709677419295</v>
      </c>
      <c r="Q119" s="26">
        <v>0.84090909090909105</v>
      </c>
      <c r="R119" s="28">
        <v>3.9177312092666401E-2</v>
      </c>
      <c r="S119" s="26">
        <v>-0.239852079426491</v>
      </c>
      <c r="U119" s="4" t="s">
        <v>22</v>
      </c>
      <c r="V119" s="19">
        <v>0.25688073039054798</v>
      </c>
      <c r="W119" s="26">
        <v>0.875</v>
      </c>
      <c r="X119" s="26">
        <v>0.625</v>
      </c>
      <c r="Y119" s="26">
        <v>0.21782178217821699</v>
      </c>
      <c r="Z119" s="26">
        <v>0.48863636363636298</v>
      </c>
      <c r="AA119" s="26">
        <v>0.49397590361445698</v>
      </c>
      <c r="AB119" s="26">
        <v>0.86956521739130399</v>
      </c>
      <c r="AC119" s="28">
        <v>9.0598191190777402E-2</v>
      </c>
      <c r="AD119" s="26">
        <v>-0.23520909336075699</v>
      </c>
      <c r="AE119" s="19">
        <v>0.31050229072570801</v>
      </c>
      <c r="AF119" s="26">
        <v>0.90909090909090895</v>
      </c>
      <c r="AG119" s="26">
        <v>0.81818181818181801</v>
      </c>
      <c r="AH119" s="26">
        <v>0.24873096446700499</v>
      </c>
      <c r="AI119" s="26">
        <v>0.53947368421052599</v>
      </c>
      <c r="AJ119" s="26">
        <v>0.57777777777777695</v>
      </c>
      <c r="AK119" s="26">
        <v>0.84615384615384603</v>
      </c>
      <c r="AL119" s="27">
        <v>-0.33263579409944999</v>
      </c>
      <c r="AM119" s="26">
        <v>-0.239852079426491</v>
      </c>
    </row>
    <row r="120" spans="1:39" x14ac:dyDescent="0.3">
      <c r="A120" s="4" t="s">
        <v>24</v>
      </c>
      <c r="B120" s="17">
        <f>AVERAGE(B115:B119)</f>
        <v>0.257880783081054</v>
      </c>
      <c r="C120" s="17">
        <f t="shared" ref="C120:S120" si="28">AVERAGE(C115:C119)</f>
        <v>0.73005050505050484</v>
      </c>
      <c r="D120" s="17">
        <f t="shared" si="28"/>
        <v>0.65833333333333288</v>
      </c>
      <c r="E120" s="17">
        <f t="shared" si="28"/>
        <v>0.22070928353029159</v>
      </c>
      <c r="F120" s="17">
        <f t="shared" si="28"/>
        <v>0.54769659898492462</v>
      </c>
      <c r="G120" s="17">
        <f t="shared" si="28"/>
        <v>0.54530213379775516</v>
      </c>
      <c r="H120" s="17">
        <f t="shared" si="28"/>
        <v>0.85488707459500968</v>
      </c>
      <c r="I120" s="15">
        <f t="shared" si="28"/>
        <v>-0.1194868359128555</v>
      </c>
      <c r="J120" s="17">
        <f t="shared" si="28"/>
        <v>-2.389978818233008E-2</v>
      </c>
      <c r="K120" s="17">
        <f t="shared" si="28"/>
        <v>0.30929786562919565</v>
      </c>
      <c r="L120" s="17">
        <f t="shared" si="28"/>
        <v>0.66893939393939372</v>
      </c>
      <c r="M120" s="17">
        <f t="shared" si="28"/>
        <v>0.70808080808080787</v>
      </c>
      <c r="N120" s="17">
        <f t="shared" si="28"/>
        <v>0.26892318147413963</v>
      </c>
      <c r="O120" s="17">
        <f t="shared" si="28"/>
        <v>0.52375831706201281</v>
      </c>
      <c r="P120" s="17">
        <f t="shared" si="28"/>
        <v>0.59082465957812269</v>
      </c>
      <c r="Q120" s="17">
        <f t="shared" si="28"/>
        <v>0.85096808988113326</v>
      </c>
      <c r="R120" s="13">
        <f t="shared" si="28"/>
        <v>-0.25763001576097172</v>
      </c>
      <c r="S120" s="17">
        <f t="shared" si="28"/>
        <v>-0.27138925962326976</v>
      </c>
      <c r="U120" s="4" t="s">
        <v>24</v>
      </c>
      <c r="V120" s="17">
        <f>AVERAGE(V115:V119)</f>
        <v>0.2505413293838496</v>
      </c>
      <c r="W120" s="17">
        <f t="shared" ref="W120:AM120" si="29">AVERAGE(W115:W119)</f>
        <v>0.66338383838383819</v>
      </c>
      <c r="X120" s="17">
        <f t="shared" si="29"/>
        <v>0.63611111111111063</v>
      </c>
      <c r="Y120" s="17">
        <f t="shared" si="29"/>
        <v>0.2168492207737466</v>
      </c>
      <c r="Z120" s="17">
        <f t="shared" si="29"/>
        <v>0.55520482504129276</v>
      </c>
      <c r="AA120" s="17">
        <f t="shared" si="29"/>
        <v>0.53975627912106061</v>
      </c>
      <c r="AB120" s="17">
        <f t="shared" si="29"/>
        <v>0.83315449271970954</v>
      </c>
      <c r="AC120" s="15">
        <f t="shared" si="29"/>
        <v>-3.6544802916057793E-2</v>
      </c>
      <c r="AD120" s="17">
        <f t="shared" si="29"/>
        <v>-2.389978818233008E-2</v>
      </c>
      <c r="AE120" s="17">
        <f t="shared" si="29"/>
        <v>0.32193859815597498</v>
      </c>
      <c r="AF120" s="17">
        <f t="shared" si="29"/>
        <v>0.7234848484848484</v>
      </c>
      <c r="AG120" s="17">
        <f t="shared" si="29"/>
        <v>0.70141414141414127</v>
      </c>
      <c r="AH120" s="17">
        <f t="shared" si="29"/>
        <v>0.28007424923865798</v>
      </c>
      <c r="AI120" s="17">
        <f t="shared" si="29"/>
        <v>0.51253938957499312</v>
      </c>
      <c r="AJ120" s="17">
        <f t="shared" si="29"/>
        <v>0.58899359810946317</v>
      </c>
      <c r="AK120" s="17">
        <f t="shared" si="29"/>
        <v>0.85052517104946745</v>
      </c>
      <c r="AL120" s="15">
        <f t="shared" si="29"/>
        <v>-0.36187312006974981</v>
      </c>
      <c r="AM120" s="17">
        <f t="shared" si="29"/>
        <v>-0.27138925962326976</v>
      </c>
    </row>
    <row r="121" spans="1:39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x14ac:dyDescent="0.3">
      <c r="A122" s="12" t="s">
        <v>18</v>
      </c>
      <c r="U122" s="12" t="s">
        <v>18</v>
      </c>
    </row>
    <row r="123" spans="1:39" x14ac:dyDescent="0.3">
      <c r="A123" s="2" t="s">
        <v>72</v>
      </c>
      <c r="B123" s="24" t="s">
        <v>11</v>
      </c>
      <c r="C123" s="24"/>
      <c r="D123" s="24"/>
      <c r="E123" s="24"/>
      <c r="F123" s="24"/>
      <c r="G123" s="24"/>
      <c r="H123" s="24"/>
      <c r="I123" s="24"/>
      <c r="J123" s="24"/>
      <c r="K123" s="25" t="s">
        <v>14</v>
      </c>
      <c r="L123" s="25"/>
      <c r="M123" s="25"/>
      <c r="N123" s="25"/>
      <c r="O123" s="25"/>
      <c r="P123" s="25"/>
      <c r="Q123" s="25"/>
      <c r="R123" s="25"/>
      <c r="S123" s="25"/>
      <c r="U123" s="2" t="s">
        <v>73</v>
      </c>
      <c r="V123" s="24" t="s">
        <v>11</v>
      </c>
      <c r="W123" s="24"/>
      <c r="X123" s="24"/>
      <c r="Y123" s="24"/>
      <c r="Z123" s="24"/>
      <c r="AA123" s="24"/>
      <c r="AB123" s="24"/>
      <c r="AC123" s="24"/>
      <c r="AD123" s="24"/>
      <c r="AE123" s="25" t="s">
        <v>14</v>
      </c>
      <c r="AF123" s="25"/>
      <c r="AG123" s="25"/>
      <c r="AH123" s="25"/>
      <c r="AI123" s="25"/>
      <c r="AJ123" s="25"/>
      <c r="AK123" s="25"/>
      <c r="AL123" s="25"/>
      <c r="AM123" s="25"/>
    </row>
    <row r="124" spans="1:39" x14ac:dyDescent="0.3">
      <c r="A124" s="3"/>
      <c r="B124" s="8" t="s">
        <v>4</v>
      </c>
      <c r="C124" s="8" t="s">
        <v>5</v>
      </c>
      <c r="D124" s="8" t="s">
        <v>6</v>
      </c>
      <c r="E124" s="8" t="s">
        <v>7</v>
      </c>
      <c r="F124" s="8" t="s">
        <v>8</v>
      </c>
      <c r="G124" s="8" t="s">
        <v>9</v>
      </c>
      <c r="H124" s="8" t="s">
        <v>10</v>
      </c>
      <c r="I124" s="7" t="s">
        <v>12</v>
      </c>
      <c r="J124" s="7" t="s">
        <v>13</v>
      </c>
      <c r="K124" s="7" t="s">
        <v>4</v>
      </c>
      <c r="L124" s="7" t="s">
        <v>5</v>
      </c>
      <c r="M124" s="7" t="s">
        <v>6</v>
      </c>
      <c r="N124" s="7" t="s">
        <v>7</v>
      </c>
      <c r="O124" s="7" t="s">
        <v>8</v>
      </c>
      <c r="P124" s="7" t="s">
        <v>9</v>
      </c>
      <c r="Q124" s="7" t="s">
        <v>10</v>
      </c>
      <c r="R124" s="7" t="s">
        <v>12</v>
      </c>
      <c r="S124" s="7" t="s">
        <v>13</v>
      </c>
      <c r="U124" s="3"/>
      <c r="V124" s="8" t="s">
        <v>4</v>
      </c>
      <c r="W124" s="8" t="s">
        <v>5</v>
      </c>
      <c r="X124" s="8" t="s">
        <v>6</v>
      </c>
      <c r="Y124" s="8" t="s">
        <v>7</v>
      </c>
      <c r="Z124" s="8" t="s">
        <v>8</v>
      </c>
      <c r="AA124" s="8" t="s">
        <v>9</v>
      </c>
      <c r="AB124" s="8" t="s">
        <v>10</v>
      </c>
      <c r="AC124" s="7" t="s">
        <v>12</v>
      </c>
      <c r="AD124" s="7" t="s">
        <v>13</v>
      </c>
      <c r="AE124" s="7" t="s">
        <v>4</v>
      </c>
      <c r="AF124" s="7" t="s">
        <v>5</v>
      </c>
      <c r="AG124" s="7" t="s">
        <v>6</v>
      </c>
      <c r="AH124" s="7" t="s">
        <v>7</v>
      </c>
      <c r="AI124" s="7" t="s">
        <v>8</v>
      </c>
      <c r="AJ124" s="7" t="s">
        <v>9</v>
      </c>
      <c r="AK124" s="7" t="s">
        <v>10</v>
      </c>
      <c r="AL124" s="7" t="s">
        <v>12</v>
      </c>
      <c r="AM124" s="7" t="s">
        <v>13</v>
      </c>
    </row>
    <row r="125" spans="1:39" x14ac:dyDescent="0.3">
      <c r="A125" s="4" t="s">
        <v>19</v>
      </c>
      <c r="B125" s="19">
        <v>0.33333334326744002</v>
      </c>
      <c r="C125" s="26">
        <v>0.72727272727272696</v>
      </c>
      <c r="D125" s="26">
        <v>0.54545454545454497</v>
      </c>
      <c r="E125" s="26">
        <v>0.29729729729729698</v>
      </c>
      <c r="F125" s="26">
        <v>0.65</v>
      </c>
      <c r="G125" s="26">
        <v>0.51764705882352902</v>
      </c>
      <c r="H125" s="26">
        <v>0.88709677419354804</v>
      </c>
      <c r="I125" s="27">
        <v>0.36678103895416098</v>
      </c>
      <c r="J125" s="26">
        <v>0.55567719996032705</v>
      </c>
      <c r="K125" s="19">
        <v>0.28846153616905201</v>
      </c>
      <c r="L125" s="26">
        <v>0.55555555555555503</v>
      </c>
      <c r="M125" s="26">
        <v>0.7</v>
      </c>
      <c r="N125" s="26">
        <v>0.25396825396825301</v>
      </c>
      <c r="O125" s="26">
        <v>0.71186440677966101</v>
      </c>
      <c r="P125" s="26">
        <v>0.57291666666666596</v>
      </c>
      <c r="Q125" s="26">
        <v>0.94339622641509402</v>
      </c>
      <c r="R125" s="27">
        <v>0.19448106882629301</v>
      </c>
      <c r="S125" s="26">
        <v>0.67540691249999996</v>
      </c>
      <c r="U125" s="4" t="s">
        <v>19</v>
      </c>
      <c r="V125" s="19">
        <v>0.32367148995399397</v>
      </c>
      <c r="W125" s="26">
        <v>0.81818181818181801</v>
      </c>
      <c r="X125" s="26">
        <v>0.81818181818181801</v>
      </c>
      <c r="Y125" s="26">
        <v>0.26486486486486399</v>
      </c>
      <c r="Z125" s="26">
        <v>0.66153846153846096</v>
      </c>
      <c r="AA125" s="26">
        <v>0.52222222222222203</v>
      </c>
      <c r="AB125" s="26">
        <v>0.80769230769230704</v>
      </c>
      <c r="AC125" s="27">
        <v>0.26234859999999899</v>
      </c>
      <c r="AD125" s="26">
        <v>0.55567719996032705</v>
      </c>
      <c r="AE125" s="19">
        <v>0.33653846383094699</v>
      </c>
      <c r="AF125" s="26">
        <v>0.66666666666666596</v>
      </c>
      <c r="AG125" s="26">
        <v>0.8</v>
      </c>
      <c r="AH125" s="26">
        <v>0.296296296296296</v>
      </c>
      <c r="AI125" s="26">
        <v>0.62264150943396201</v>
      </c>
      <c r="AJ125" s="26">
        <v>0.52577319587628801</v>
      </c>
      <c r="AK125" s="26">
        <v>0.89655172413793105</v>
      </c>
      <c r="AL125" s="27">
        <v>0.23857656150817699</v>
      </c>
      <c r="AM125" s="26">
        <v>0.67540691249999996</v>
      </c>
    </row>
    <row r="126" spans="1:39" x14ac:dyDescent="0.3">
      <c r="A126" s="4" t="s">
        <v>20</v>
      </c>
      <c r="B126" s="19">
        <v>0.37198066711425698</v>
      </c>
      <c r="C126" s="26">
        <v>0.45454545454545398</v>
      </c>
      <c r="D126" s="26">
        <v>0.7</v>
      </c>
      <c r="E126" s="26">
        <v>0.34946236559139698</v>
      </c>
      <c r="F126" s="26">
        <v>0.592592592592592</v>
      </c>
      <c r="G126" s="26">
        <v>0.582278481012658</v>
      </c>
      <c r="H126" s="26">
        <v>0.79452054794520499</v>
      </c>
      <c r="I126" s="28">
        <v>0.53861415421304604</v>
      </c>
      <c r="J126" s="26">
        <v>0.24380335833320599</v>
      </c>
      <c r="K126" s="19">
        <v>0.235576927661895</v>
      </c>
      <c r="L126" s="26">
        <v>0.71428571428571397</v>
      </c>
      <c r="M126" s="26">
        <v>0.875</v>
      </c>
      <c r="N126" s="26">
        <v>0.19170984455958501</v>
      </c>
      <c r="O126" s="26">
        <v>0.56451612903225801</v>
      </c>
      <c r="P126" s="26">
        <v>0.55140186915887801</v>
      </c>
      <c r="Q126" s="26">
        <v>0.92105263157894701</v>
      </c>
      <c r="R126" s="27">
        <v>0.25485757960510103</v>
      </c>
      <c r="S126" s="26">
        <v>0.64874073513908304</v>
      </c>
      <c r="U126" s="4" t="s">
        <v>20</v>
      </c>
      <c r="V126" s="19">
        <v>0.34782609343528698</v>
      </c>
      <c r="W126" s="26">
        <v>0.63636363636363602</v>
      </c>
      <c r="X126" s="26">
        <v>0.6</v>
      </c>
      <c r="Y126" s="26">
        <v>0.31720430107526798</v>
      </c>
      <c r="Z126" s="26">
        <v>0.64516129032257996</v>
      </c>
      <c r="AA126" s="26">
        <v>0.594936708860759</v>
      </c>
      <c r="AB126" s="26">
        <v>0.83076923076923004</v>
      </c>
      <c r="AC126" s="28">
        <v>0.43364316612176701</v>
      </c>
      <c r="AD126" s="26">
        <v>0.24380335833320599</v>
      </c>
      <c r="AE126" s="19">
        <v>0.24519230425357799</v>
      </c>
      <c r="AF126" s="26">
        <v>0.71428571428571397</v>
      </c>
      <c r="AG126" s="26">
        <v>0.625</v>
      </c>
      <c r="AH126" s="26">
        <v>0.21243523316062099</v>
      </c>
      <c r="AI126" s="26">
        <v>0.63461538461538403</v>
      </c>
      <c r="AJ126" s="26">
        <v>0.54054054054054002</v>
      </c>
      <c r="AK126" s="26">
        <v>0.88636363636363602</v>
      </c>
      <c r="AL126" s="27">
        <v>0.31806559159431202</v>
      </c>
      <c r="AM126" s="26">
        <v>0.64874073513908304</v>
      </c>
    </row>
    <row r="127" spans="1:39" x14ac:dyDescent="0.3">
      <c r="A127" s="4" t="s">
        <v>21</v>
      </c>
      <c r="B127" s="19">
        <v>0.165137618780136</v>
      </c>
      <c r="C127" s="26">
        <v>0.5</v>
      </c>
      <c r="D127" s="26">
        <v>0.875</v>
      </c>
      <c r="E127" s="26">
        <v>0.123762376237623</v>
      </c>
      <c r="F127" s="26">
        <v>0.52941176470588203</v>
      </c>
      <c r="G127" s="26">
        <v>0.47499999999999998</v>
      </c>
      <c r="H127" s="26">
        <v>0.82758620689655105</v>
      </c>
      <c r="I127" s="27">
        <v>0.15187412002086501</v>
      </c>
      <c r="J127" s="26">
        <v>0.237578138288879</v>
      </c>
      <c r="K127" s="19">
        <v>0.31050229072570801</v>
      </c>
      <c r="L127" s="26">
        <v>0.42857142857142799</v>
      </c>
      <c r="M127" s="26">
        <v>0.81818181818181801</v>
      </c>
      <c r="N127" s="26">
        <v>0.27860696517412897</v>
      </c>
      <c r="O127" s="26">
        <v>0.53333333333333299</v>
      </c>
      <c r="P127" s="26">
        <v>0.47916666666666602</v>
      </c>
      <c r="Q127" s="26">
        <v>0.80645161290322498</v>
      </c>
      <c r="R127" s="27">
        <v>-0.101435876032639</v>
      </c>
      <c r="S127" s="26">
        <v>0.25654903316841099</v>
      </c>
      <c r="U127" s="4" t="s">
        <v>21</v>
      </c>
      <c r="V127" s="19">
        <v>0.18807339668273901</v>
      </c>
      <c r="W127" s="26">
        <v>0.75</v>
      </c>
      <c r="X127" s="26">
        <v>1</v>
      </c>
      <c r="Y127" s="26">
        <v>0.133663366336633</v>
      </c>
      <c r="Z127" s="26">
        <v>0.5</v>
      </c>
      <c r="AA127" s="26">
        <v>0.47863247863247799</v>
      </c>
      <c r="AB127" s="26">
        <v>0.92857142857142805</v>
      </c>
      <c r="AC127" s="27">
        <v>0.18389869889621599</v>
      </c>
      <c r="AD127" s="26">
        <v>0.237578138288879</v>
      </c>
      <c r="AE127" s="19">
        <v>0.31963470578193598</v>
      </c>
      <c r="AF127" s="26">
        <v>0.71428571428571397</v>
      </c>
      <c r="AG127" s="26">
        <v>0.90909090909090895</v>
      </c>
      <c r="AH127" s="26">
        <v>0.27363184079601899</v>
      </c>
      <c r="AI127" s="26">
        <v>0.56944444444444398</v>
      </c>
      <c r="AJ127" s="26">
        <v>0.52272727272727204</v>
      </c>
      <c r="AK127" s="26">
        <v>0.89655172413793105</v>
      </c>
      <c r="AL127" s="27">
        <v>-6.7375674288559798E-2</v>
      </c>
      <c r="AM127" s="26">
        <v>0.25654903316841099</v>
      </c>
    </row>
    <row r="128" spans="1:39" x14ac:dyDescent="0.3">
      <c r="A128" s="4" t="s">
        <v>23</v>
      </c>
      <c r="B128" s="19">
        <v>0.266055047512054</v>
      </c>
      <c r="C128" s="26">
        <v>0.9</v>
      </c>
      <c r="D128" s="26">
        <v>0.7</v>
      </c>
      <c r="E128" s="26">
        <v>0.21212121212121199</v>
      </c>
      <c r="F128" s="26">
        <v>0.56410256410256399</v>
      </c>
      <c r="G128" s="26">
        <v>0.452631578947368</v>
      </c>
      <c r="H128" s="26">
        <v>0.84090909090909105</v>
      </c>
      <c r="I128" s="27">
        <v>-0.16475605507087801</v>
      </c>
      <c r="J128" s="26">
        <v>1.18199068010329E-2</v>
      </c>
      <c r="K128" s="19">
        <v>0.22374428808689101</v>
      </c>
      <c r="L128" s="26">
        <v>0.9</v>
      </c>
      <c r="M128" s="26">
        <v>0.9</v>
      </c>
      <c r="N128" s="26">
        <v>0.15577889447236101</v>
      </c>
      <c r="O128" s="26">
        <v>0.57499999999999996</v>
      </c>
      <c r="P128" s="26">
        <v>0.49532710280373798</v>
      </c>
      <c r="Q128" s="26">
        <v>1</v>
      </c>
      <c r="R128" s="28">
        <v>8.9127095916556195E-2</v>
      </c>
      <c r="S128" s="26">
        <v>-0.26142998923697403</v>
      </c>
      <c r="U128" s="4" t="s">
        <v>23</v>
      </c>
      <c r="V128" s="19">
        <v>0.201834857463836</v>
      </c>
      <c r="W128" s="26">
        <v>0.3</v>
      </c>
      <c r="X128" s="26">
        <v>0.6</v>
      </c>
      <c r="Y128" s="26">
        <v>0.17676767676767599</v>
      </c>
      <c r="Z128" s="26">
        <v>0.51851851851851805</v>
      </c>
      <c r="AA128" s="26">
        <v>0.42391304347825998</v>
      </c>
      <c r="AB128" s="26">
        <v>0.68181818181818099</v>
      </c>
      <c r="AC128" s="28">
        <v>1.5056415436172201E-2</v>
      </c>
      <c r="AD128" s="26">
        <v>1.18199068010329E-2</v>
      </c>
      <c r="AE128" s="19">
        <v>0.26027396321296598</v>
      </c>
      <c r="AF128" s="26">
        <v>0.7</v>
      </c>
      <c r="AG128" s="26">
        <v>0.8</v>
      </c>
      <c r="AH128" s="26">
        <v>0.21105527638190899</v>
      </c>
      <c r="AI128" s="26">
        <v>0.61538461538461497</v>
      </c>
      <c r="AJ128" s="26">
        <v>0.47706422018348599</v>
      </c>
      <c r="AK128" s="26">
        <v>0.90909090909090895</v>
      </c>
      <c r="AL128" s="28">
        <v>-0.234290871620179</v>
      </c>
      <c r="AM128" s="26">
        <v>-0.26142998923697403</v>
      </c>
    </row>
    <row r="129" spans="1:39" x14ac:dyDescent="0.3">
      <c r="A129" s="4" t="s">
        <v>25</v>
      </c>
      <c r="B129" s="17">
        <f>AVERAGE(B125:B128)</f>
        <v>0.28412666916847173</v>
      </c>
      <c r="C129" s="17">
        <f t="shared" ref="C129:S129" si="30">AVERAGE(C125:C128)</f>
        <v>0.64545454545454528</v>
      </c>
      <c r="D129" s="17">
        <f t="shared" si="30"/>
        <v>0.70511363636363633</v>
      </c>
      <c r="E129" s="17">
        <f t="shared" si="30"/>
        <v>0.24566081281188223</v>
      </c>
      <c r="F129" s="17">
        <f t="shared" si="30"/>
        <v>0.58402673035025954</v>
      </c>
      <c r="G129" s="17">
        <f t="shared" si="30"/>
        <v>0.50688927969588882</v>
      </c>
      <c r="H129" s="17">
        <f t="shared" si="30"/>
        <v>0.83752815498609889</v>
      </c>
      <c r="I129" s="15">
        <f t="shared" si="30"/>
        <v>0.22312831452929854</v>
      </c>
      <c r="J129" s="17">
        <f t="shared" si="30"/>
        <v>0.26221965084586124</v>
      </c>
      <c r="K129" s="17">
        <f t="shared" si="30"/>
        <v>0.26457126066088649</v>
      </c>
      <c r="L129" s="17">
        <f t="shared" si="30"/>
        <v>0.64960317460317418</v>
      </c>
      <c r="M129" s="17">
        <f t="shared" si="30"/>
        <v>0.8232954545454545</v>
      </c>
      <c r="N129" s="17">
        <f t="shared" si="30"/>
        <v>0.22001598954358201</v>
      </c>
      <c r="O129" s="17">
        <f t="shared" si="30"/>
        <v>0.59617846728631296</v>
      </c>
      <c r="P129" s="17">
        <f t="shared" si="30"/>
        <v>0.52470307632398705</v>
      </c>
      <c r="Q129" s="17">
        <f t="shared" si="30"/>
        <v>0.91772511772431653</v>
      </c>
      <c r="R129" s="15">
        <f t="shared" si="30"/>
        <v>0.10925746707882782</v>
      </c>
      <c r="S129" s="17">
        <f t="shared" si="30"/>
        <v>0.32981667289263</v>
      </c>
      <c r="U129" s="4" t="s">
        <v>25</v>
      </c>
      <c r="V129" s="17">
        <f>AVERAGE(V125:V128)</f>
        <v>0.26535145938396398</v>
      </c>
      <c r="W129" s="17">
        <f t="shared" ref="W129:AM129" si="31">AVERAGE(W125:W128)</f>
        <v>0.62613636363636349</v>
      </c>
      <c r="X129" s="17">
        <f t="shared" si="31"/>
        <v>0.75454545454545452</v>
      </c>
      <c r="Y129" s="17">
        <f t="shared" si="31"/>
        <v>0.22312505226111026</v>
      </c>
      <c r="Z129" s="17">
        <f t="shared" si="31"/>
        <v>0.5813045675948898</v>
      </c>
      <c r="AA129" s="17">
        <f t="shared" si="31"/>
        <v>0.50492611329842974</v>
      </c>
      <c r="AB129" s="17">
        <f t="shared" si="31"/>
        <v>0.81221278721278645</v>
      </c>
      <c r="AC129" s="15">
        <f t="shared" si="31"/>
        <v>0.22373672011353857</v>
      </c>
      <c r="AD129" s="17">
        <f t="shared" si="31"/>
        <v>0.26221965084586124</v>
      </c>
      <c r="AE129" s="17">
        <f t="shared" si="31"/>
        <v>0.29040985926985674</v>
      </c>
      <c r="AF129" s="17">
        <f t="shared" si="31"/>
        <v>0.69880952380952355</v>
      </c>
      <c r="AG129" s="17">
        <f t="shared" si="31"/>
        <v>0.7835227272727272</v>
      </c>
      <c r="AH129" s="17">
        <f t="shared" si="31"/>
        <v>0.24835466165871126</v>
      </c>
      <c r="AI129" s="17">
        <f t="shared" si="31"/>
        <v>0.6105214884696013</v>
      </c>
      <c r="AJ129" s="17">
        <f t="shared" si="31"/>
        <v>0.51652630733189653</v>
      </c>
      <c r="AK129" s="17">
        <f t="shared" si="31"/>
        <v>0.89713949843260177</v>
      </c>
      <c r="AL129" s="15">
        <f t="shared" si="31"/>
        <v>6.3743901798437558E-2</v>
      </c>
      <c r="AM129" s="17">
        <f t="shared" si="31"/>
        <v>0.32981667289263</v>
      </c>
    </row>
    <row r="130" spans="1:39" x14ac:dyDescent="0.3">
      <c r="A130" s="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U130" s="3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 spans="1:39" x14ac:dyDescent="0.3">
      <c r="A131" s="16" t="s">
        <v>74</v>
      </c>
      <c r="B131" s="17">
        <f>AVERAGE(B115:B119,B125:B128)</f>
        <v>0.26954562134212856</v>
      </c>
      <c r="C131" s="17">
        <f t="shared" ref="C131:S131" si="32">AVERAGE(C115:C119,C125:C128)</f>
        <v>0.69245230078563391</v>
      </c>
      <c r="D131" s="17">
        <f t="shared" si="32"/>
        <v>0.6791245791245788</v>
      </c>
      <c r="E131" s="17">
        <f t="shared" si="32"/>
        <v>0.23179885209988743</v>
      </c>
      <c r="F131" s="17">
        <f t="shared" si="32"/>
        <v>0.56384332403618453</v>
      </c>
      <c r="G131" s="17">
        <f t="shared" si="32"/>
        <v>0.52822975419692553</v>
      </c>
      <c r="H131" s="17">
        <f t="shared" si="32"/>
        <v>0.84717199921327146</v>
      </c>
      <c r="I131" s="15">
        <f t="shared" si="32"/>
        <v>3.27865642836574E-2</v>
      </c>
      <c r="J131" s="17">
        <f t="shared" si="32"/>
        <v>0.1032644069413105</v>
      </c>
      <c r="K131" s="17">
        <f t="shared" si="32"/>
        <v>0.28941937453216937</v>
      </c>
      <c r="L131" s="17">
        <f t="shared" si="32"/>
        <v>0.66034551867885183</v>
      </c>
      <c r="M131" s="17">
        <f t="shared" si="32"/>
        <v>0.75928731762065083</v>
      </c>
      <c r="N131" s="17">
        <f t="shared" si="32"/>
        <v>0.24718665172722509</v>
      </c>
      <c r="O131" s="17">
        <f t="shared" si="32"/>
        <v>0.55594505049503518</v>
      </c>
      <c r="P131" s="17">
        <f t="shared" si="32"/>
        <v>0.56143728924295122</v>
      </c>
      <c r="Q131" s="17">
        <f t="shared" si="32"/>
        <v>0.88063788003365906</v>
      </c>
      <c r="R131" s="15">
        <f t="shared" si="32"/>
        <v>-9.4568912276616374E-2</v>
      </c>
      <c r="S131" s="17">
        <f t="shared" si="32"/>
        <v>-4.1866229495365276E-3</v>
      </c>
      <c r="U131" s="16" t="s">
        <v>75</v>
      </c>
      <c r="V131" s="17">
        <f>AVERAGE(V115:V119,V125:V128)</f>
        <v>0.25712360938390044</v>
      </c>
      <c r="W131" s="17">
        <f t="shared" ref="W131:AM131" si="33">AVERAGE(W115:W119,W125:W128)</f>
        <v>0.64682940516273835</v>
      </c>
      <c r="X131" s="17">
        <f t="shared" si="33"/>
        <v>0.68874859708193004</v>
      </c>
      <c r="Y131" s="17">
        <f t="shared" si="33"/>
        <v>0.21963847921257487</v>
      </c>
      <c r="Z131" s="17">
        <f t="shared" si="33"/>
        <v>0.56680471062066917</v>
      </c>
      <c r="AA131" s="17">
        <f t="shared" si="33"/>
        <v>0.52427620542211362</v>
      </c>
      <c r="AB131" s="17">
        <f t="shared" si="33"/>
        <v>0.82384706804996588</v>
      </c>
      <c r="AC131" s="15">
        <f t="shared" si="33"/>
        <v>7.9135873985985025E-2</v>
      </c>
      <c r="AD131" s="17">
        <f t="shared" si="33"/>
        <v>0.1032644069413105</v>
      </c>
      <c r="AE131" s="17">
        <f t="shared" si="33"/>
        <v>0.30792582531770019</v>
      </c>
      <c r="AF131" s="17">
        <f t="shared" si="33"/>
        <v>0.71251803751803733</v>
      </c>
      <c r="AG131" s="17">
        <f t="shared" si="33"/>
        <v>0.73790684624017944</v>
      </c>
      <c r="AH131" s="17">
        <f t="shared" si="33"/>
        <v>0.26597665475868165</v>
      </c>
      <c r="AI131" s="17">
        <f t="shared" si="33"/>
        <v>0.55608698908370779</v>
      </c>
      <c r="AJ131" s="17">
        <f t="shared" si="33"/>
        <v>0.5567859133194335</v>
      </c>
      <c r="AK131" s="17">
        <f t="shared" si="33"/>
        <v>0.87124264988641609</v>
      </c>
      <c r="AL131" s="15">
        <f t="shared" si="33"/>
        <v>-0.17270999923944433</v>
      </c>
      <c r="AM131" s="17">
        <f t="shared" si="33"/>
        <v>-4.1866229495365276E-3</v>
      </c>
    </row>
    <row r="134" spans="1:39" x14ac:dyDescent="0.3">
      <c r="A134" s="1" t="s">
        <v>0</v>
      </c>
      <c r="U134" s="1" t="s">
        <v>0</v>
      </c>
    </row>
    <row r="135" spans="1:39" x14ac:dyDescent="0.3">
      <c r="A135" s="2" t="s">
        <v>76</v>
      </c>
      <c r="B135" s="24" t="s">
        <v>11</v>
      </c>
      <c r="C135" s="24"/>
      <c r="D135" s="24"/>
      <c r="E135" s="24"/>
      <c r="F135" s="24"/>
      <c r="G135" s="24"/>
      <c r="H135" s="24"/>
      <c r="I135" s="24"/>
      <c r="J135" s="24"/>
      <c r="K135" s="25" t="s">
        <v>14</v>
      </c>
      <c r="L135" s="25"/>
      <c r="M135" s="25"/>
      <c r="N135" s="25"/>
      <c r="O135" s="25"/>
      <c r="P135" s="25"/>
      <c r="Q135" s="25"/>
      <c r="R135" s="25"/>
      <c r="S135" s="25"/>
      <c r="U135" s="2" t="s">
        <v>77</v>
      </c>
      <c r="V135" s="24" t="s">
        <v>11</v>
      </c>
      <c r="W135" s="24"/>
      <c r="X135" s="24"/>
      <c r="Y135" s="24"/>
      <c r="Z135" s="24"/>
      <c r="AA135" s="24"/>
      <c r="AB135" s="24"/>
      <c r="AC135" s="24"/>
      <c r="AD135" s="24"/>
      <c r="AE135" s="25" t="s">
        <v>14</v>
      </c>
      <c r="AF135" s="25"/>
      <c r="AG135" s="25"/>
      <c r="AH135" s="25"/>
      <c r="AI135" s="25"/>
      <c r="AJ135" s="25"/>
      <c r="AK135" s="25"/>
      <c r="AL135" s="25"/>
      <c r="AM135" s="25"/>
    </row>
    <row r="136" spans="1:39" x14ac:dyDescent="0.3">
      <c r="A136" s="3"/>
      <c r="B136" s="8" t="s">
        <v>4</v>
      </c>
      <c r="C136" s="8" t="s">
        <v>5</v>
      </c>
      <c r="D136" s="8" t="s">
        <v>6</v>
      </c>
      <c r="E136" s="8" t="s">
        <v>7</v>
      </c>
      <c r="F136" s="8" t="s">
        <v>8</v>
      </c>
      <c r="G136" s="8" t="s">
        <v>9</v>
      </c>
      <c r="H136" s="8" t="s">
        <v>10</v>
      </c>
      <c r="I136" s="7" t="s">
        <v>12</v>
      </c>
      <c r="J136" s="7" t="s">
        <v>13</v>
      </c>
      <c r="K136" s="7" t="s">
        <v>4</v>
      </c>
      <c r="L136" s="7" t="s">
        <v>5</v>
      </c>
      <c r="M136" s="7" t="s">
        <v>6</v>
      </c>
      <c r="N136" s="7" t="s">
        <v>7</v>
      </c>
      <c r="O136" s="7" t="s">
        <v>8</v>
      </c>
      <c r="P136" s="7" t="s">
        <v>9</v>
      </c>
      <c r="Q136" s="7" t="s">
        <v>10</v>
      </c>
      <c r="R136" s="7" t="s">
        <v>12</v>
      </c>
      <c r="S136" s="7" t="s">
        <v>13</v>
      </c>
      <c r="U136" s="3"/>
      <c r="V136" s="8" t="s">
        <v>4</v>
      </c>
      <c r="W136" s="8" t="s">
        <v>5</v>
      </c>
      <c r="X136" s="8" t="s">
        <v>6</v>
      </c>
      <c r="Y136" s="8" t="s">
        <v>7</v>
      </c>
      <c r="Z136" s="8" t="s">
        <v>8</v>
      </c>
      <c r="AA136" s="8" t="s">
        <v>9</v>
      </c>
      <c r="AB136" s="8" t="s">
        <v>10</v>
      </c>
      <c r="AC136" s="7" t="s">
        <v>12</v>
      </c>
      <c r="AD136" s="7" t="s">
        <v>13</v>
      </c>
      <c r="AE136" s="7" t="s">
        <v>4</v>
      </c>
      <c r="AF136" s="7" t="s">
        <v>5</v>
      </c>
      <c r="AG136" s="7" t="s">
        <v>6</v>
      </c>
      <c r="AH136" s="7" t="s">
        <v>7</v>
      </c>
      <c r="AI136" s="7" t="s">
        <v>8</v>
      </c>
      <c r="AJ136" s="7" t="s">
        <v>9</v>
      </c>
      <c r="AK136" s="7" t="s">
        <v>10</v>
      </c>
      <c r="AL136" s="7" t="s">
        <v>12</v>
      </c>
      <c r="AM136" s="7" t="s">
        <v>13</v>
      </c>
    </row>
    <row r="137" spans="1:39" x14ac:dyDescent="0.3">
      <c r="A137" s="4" t="s">
        <v>2</v>
      </c>
      <c r="B137" s="19">
        <v>0.30733945965766901</v>
      </c>
      <c r="C137" s="26">
        <v>0.66666666666666596</v>
      </c>
      <c r="D137" s="26">
        <v>0.88888888888888795</v>
      </c>
      <c r="E137" s="26">
        <v>0.26500000000000001</v>
      </c>
      <c r="F137" s="26">
        <v>0.61702127659574402</v>
      </c>
      <c r="G137" s="26">
        <v>0.62686567164179097</v>
      </c>
      <c r="H137" s="26">
        <v>0.80701754385964897</v>
      </c>
      <c r="I137" s="28">
        <v>-7.5938944238091693E-2</v>
      </c>
      <c r="J137" s="26">
        <v>-7.7772381762623896E-2</v>
      </c>
      <c r="K137" s="19">
        <v>0.34418603777885398</v>
      </c>
      <c r="L137" s="26">
        <v>0.75</v>
      </c>
      <c r="M137" s="26">
        <v>0.77777777777777701</v>
      </c>
      <c r="N137" s="26">
        <v>0.30808080808080801</v>
      </c>
      <c r="O137" s="26">
        <v>0.57446808510638303</v>
      </c>
      <c r="P137" s="26">
        <v>0.76785714285714202</v>
      </c>
      <c r="Q137" s="26">
        <v>0.90769230769230702</v>
      </c>
      <c r="R137" s="27">
        <v>-0.58941832824360796</v>
      </c>
      <c r="S137" s="26">
        <v>-0.48345630471051898</v>
      </c>
      <c r="U137" s="4" t="s">
        <v>2</v>
      </c>
      <c r="V137" s="19">
        <v>0.44495412707328702</v>
      </c>
      <c r="W137" s="26">
        <v>0.77777777777777701</v>
      </c>
      <c r="X137" s="26">
        <v>0.77777777777777701</v>
      </c>
      <c r="Y137" s="26">
        <v>0.41499999999999998</v>
      </c>
      <c r="Z137" s="26">
        <v>0.71875</v>
      </c>
      <c r="AA137" s="26">
        <v>0.59701492537313405</v>
      </c>
      <c r="AB137" s="26">
        <v>0.86206896551724099</v>
      </c>
      <c r="AC137" s="28">
        <v>-1.9573063425303301E-2</v>
      </c>
      <c r="AD137" s="26">
        <v>-7.7772381762623896E-2</v>
      </c>
      <c r="AE137" s="19">
        <v>0.40465116500854398</v>
      </c>
      <c r="AF137" s="26">
        <v>0.875</v>
      </c>
      <c r="AG137" s="26">
        <v>0.66666666666666596</v>
      </c>
      <c r="AH137" s="26">
        <v>0.37373737373737298</v>
      </c>
      <c r="AI137" s="26">
        <v>0.53846153846153799</v>
      </c>
      <c r="AJ137" s="26">
        <v>0.71666666666666601</v>
      </c>
      <c r="AK137" s="26">
        <v>0.87012987012986998</v>
      </c>
      <c r="AL137" s="28">
        <v>-0.40570075234185599</v>
      </c>
      <c r="AM137" s="26">
        <v>-0.48345630471051898</v>
      </c>
    </row>
    <row r="138" spans="1:39" x14ac:dyDescent="0.3">
      <c r="A138" s="4" t="s">
        <v>15</v>
      </c>
      <c r="B138" s="19">
        <v>0.23853211104869801</v>
      </c>
      <c r="C138" s="26">
        <v>1</v>
      </c>
      <c r="D138" s="26">
        <v>0.44444444444444398</v>
      </c>
      <c r="E138" s="26">
        <v>0.19900497512437801</v>
      </c>
      <c r="F138" s="26">
        <v>0.65116279069767402</v>
      </c>
      <c r="G138" s="26">
        <v>0.54651162790697605</v>
      </c>
      <c r="H138" s="26">
        <v>0.88888888888888795</v>
      </c>
      <c r="I138" s="27">
        <v>-9.2434323404145799E-2</v>
      </c>
      <c r="J138" s="26">
        <v>-5.5453241299438502E-2</v>
      </c>
      <c r="K138" s="19">
        <v>0.21395349502563399</v>
      </c>
      <c r="L138" s="26">
        <v>0.58333333333333304</v>
      </c>
      <c r="M138" s="26">
        <v>0.5</v>
      </c>
      <c r="N138" s="26">
        <v>0.176165803108808</v>
      </c>
      <c r="O138" s="26">
        <v>0.530612244897959</v>
      </c>
      <c r="P138" s="26">
        <v>0.54545454545454497</v>
      </c>
      <c r="Q138" s="26">
        <v>0.79487179487179405</v>
      </c>
      <c r="R138" s="27">
        <v>-0.27736764925131802</v>
      </c>
      <c r="S138" s="26">
        <v>-7.6698832763671801E-2</v>
      </c>
      <c r="U138" s="4" t="s">
        <v>15</v>
      </c>
      <c r="V138" s="19">
        <v>0.28440368175506497</v>
      </c>
      <c r="W138" s="26">
        <v>0.75</v>
      </c>
      <c r="X138" s="26">
        <v>0.33333333333333298</v>
      </c>
      <c r="Y138" s="26">
        <v>0.26368159203980102</v>
      </c>
      <c r="Z138" s="26">
        <v>0.61038961038961004</v>
      </c>
      <c r="AA138" s="26">
        <v>0.531645569620253</v>
      </c>
      <c r="AB138" s="26">
        <v>0.81967213114754101</v>
      </c>
      <c r="AC138" s="27">
        <v>-9.0267047007274906E-2</v>
      </c>
      <c r="AD138" s="26">
        <v>-5.5453241299438502E-2</v>
      </c>
      <c r="AE138" s="19">
        <v>0.30232557654380798</v>
      </c>
      <c r="AF138" s="26">
        <v>0.58333333333333304</v>
      </c>
      <c r="AG138" s="26">
        <v>0.6</v>
      </c>
      <c r="AH138" s="26">
        <v>0.26943005181347102</v>
      </c>
      <c r="AI138" s="26">
        <v>0.582278481012658</v>
      </c>
      <c r="AJ138" s="26">
        <v>0.55263157894736803</v>
      </c>
      <c r="AK138" s="26">
        <v>0.81355932203389802</v>
      </c>
      <c r="AL138" s="27">
        <v>-0.159776034308517</v>
      </c>
      <c r="AM138" s="26">
        <v>-7.6698832763671801E-2</v>
      </c>
    </row>
    <row r="139" spans="1:39" x14ac:dyDescent="0.3">
      <c r="A139" s="4" t="s">
        <v>16</v>
      </c>
      <c r="B139" s="19">
        <v>0.22274881601333599</v>
      </c>
      <c r="C139" s="26">
        <v>0.75</v>
      </c>
      <c r="D139" s="26">
        <v>0.66666666666666596</v>
      </c>
      <c r="E139" s="26">
        <v>0.18041237113402001</v>
      </c>
      <c r="F139" s="26">
        <v>0.52830188679245205</v>
      </c>
      <c r="G139" s="26">
        <v>0.60869565217391297</v>
      </c>
      <c r="H139" s="26">
        <v>0.85714285714285698</v>
      </c>
      <c r="I139" s="27">
        <v>-0.260161069150949</v>
      </c>
      <c r="J139" s="26">
        <v>-0.108793291864395</v>
      </c>
      <c r="K139" s="19">
        <v>0.33802816271781899</v>
      </c>
      <c r="L139" s="26">
        <v>0.6</v>
      </c>
      <c r="M139" s="26">
        <v>0.6</v>
      </c>
      <c r="N139" s="26">
        <v>0.31088082901554398</v>
      </c>
      <c r="O139" s="26">
        <v>0.44827586206896503</v>
      </c>
      <c r="P139" s="26">
        <v>0.56666666666666599</v>
      </c>
      <c r="Q139" s="26">
        <v>0.84615384615384603</v>
      </c>
      <c r="R139" s="28">
        <v>-0.34164580523747201</v>
      </c>
      <c r="S139" s="26">
        <v>-0.41562491036300597</v>
      </c>
      <c r="U139" s="4" t="s">
        <v>16</v>
      </c>
      <c r="V139" s="19">
        <v>0.374407589435577</v>
      </c>
      <c r="W139" s="26">
        <v>0.5</v>
      </c>
      <c r="X139" s="26">
        <v>0.66666666666666596</v>
      </c>
      <c r="Y139" s="26">
        <v>0.35567010309278302</v>
      </c>
      <c r="Z139" s="26">
        <v>0.56756756756756699</v>
      </c>
      <c r="AA139" s="26">
        <v>0.65079365079365004</v>
      </c>
      <c r="AB139" s="26">
        <v>0.86301369863013699</v>
      </c>
      <c r="AC139" s="27">
        <v>-0.23086942280259201</v>
      </c>
      <c r="AD139" s="26">
        <v>-0.108793291864395</v>
      </c>
      <c r="AE139" s="19">
        <v>0.34741783142089799</v>
      </c>
      <c r="AF139" s="26">
        <v>0.8</v>
      </c>
      <c r="AG139" s="26">
        <v>0.5</v>
      </c>
      <c r="AH139" s="26">
        <v>0.31606217616580301</v>
      </c>
      <c r="AI139" s="26">
        <v>0.5</v>
      </c>
      <c r="AJ139" s="26">
        <v>0.59701492537313405</v>
      </c>
      <c r="AK139" s="26">
        <v>0.84615384615384603</v>
      </c>
      <c r="AL139" s="28">
        <v>-0.36648535948872502</v>
      </c>
      <c r="AM139" s="26">
        <v>-0.41562491036300597</v>
      </c>
    </row>
    <row r="140" spans="1:39" x14ac:dyDescent="0.3">
      <c r="A140" s="4" t="s">
        <v>17</v>
      </c>
      <c r="B140" s="19">
        <v>0.151376143097877</v>
      </c>
      <c r="C140" s="26">
        <v>0.63636363636363602</v>
      </c>
      <c r="D140" s="26">
        <v>0.83333333333333304</v>
      </c>
      <c r="E140" s="26">
        <v>0.104477611940298</v>
      </c>
      <c r="F140" s="26">
        <v>0.512820512820512</v>
      </c>
      <c r="G140" s="26">
        <v>0.44827586206896503</v>
      </c>
      <c r="H140" s="26">
        <v>0.86956521739130399</v>
      </c>
      <c r="I140" s="27">
        <v>0.19281480185699201</v>
      </c>
      <c r="J140" s="26">
        <v>0.35772906737556398</v>
      </c>
      <c r="K140" s="19">
        <v>0.26027396321296598</v>
      </c>
      <c r="L140" s="26">
        <v>0.7</v>
      </c>
      <c r="M140" s="26">
        <v>0.58333333333333304</v>
      </c>
      <c r="N140" s="26">
        <v>0.218274111675126</v>
      </c>
      <c r="O140" s="26">
        <v>0.5</v>
      </c>
      <c r="P140" s="26">
        <v>0.59420289855072395</v>
      </c>
      <c r="Q140" s="26">
        <v>0.81632653061224403</v>
      </c>
      <c r="R140" s="27">
        <v>-0.213750852534867</v>
      </c>
      <c r="S140" s="26">
        <v>-0.14131417085266099</v>
      </c>
      <c r="U140" s="4" t="s">
        <v>17</v>
      </c>
      <c r="V140" s="19">
        <v>0.247706428170204</v>
      </c>
      <c r="W140" s="26">
        <v>0.36363636363636298</v>
      </c>
      <c r="X140" s="26">
        <v>0.66666666666666596</v>
      </c>
      <c r="Y140" s="26">
        <v>0.22885572139303401</v>
      </c>
      <c r="Z140" s="26">
        <v>0.44186046511627902</v>
      </c>
      <c r="AA140" s="26">
        <v>0.45161290322580599</v>
      </c>
      <c r="AB140" s="26">
        <v>0.86</v>
      </c>
      <c r="AC140" s="27">
        <v>1.7333792683409701E-2</v>
      </c>
      <c r="AD140" s="26">
        <v>0.35772906737556398</v>
      </c>
      <c r="AE140" s="19">
        <v>0.39269405603408802</v>
      </c>
      <c r="AF140" s="26">
        <v>0.3</v>
      </c>
      <c r="AG140" s="26">
        <v>0.58333333333333304</v>
      </c>
      <c r="AH140" s="26">
        <v>0.38578680203045601</v>
      </c>
      <c r="AI140" s="26">
        <v>0.49152542372881303</v>
      </c>
      <c r="AJ140" s="26">
        <v>0.58904109589041098</v>
      </c>
      <c r="AK140" s="26">
        <v>0.80232558139534804</v>
      </c>
      <c r="AL140" s="27">
        <v>-0.202028747228814</v>
      </c>
      <c r="AM140" s="26">
        <v>-0.14131417085266099</v>
      </c>
    </row>
    <row r="141" spans="1:39" x14ac:dyDescent="0.3">
      <c r="A141" s="4" t="s">
        <v>22</v>
      </c>
      <c r="B141" s="19">
        <v>0.18807339668273901</v>
      </c>
      <c r="C141" s="26">
        <v>0.875</v>
      </c>
      <c r="D141" s="26">
        <v>1</v>
      </c>
      <c r="E141" s="26">
        <v>0.12871287128712799</v>
      </c>
      <c r="F141" s="26">
        <v>0.45</v>
      </c>
      <c r="G141" s="26">
        <v>0.55434782608695599</v>
      </c>
      <c r="H141" s="26">
        <v>0.88</v>
      </c>
      <c r="I141" s="27">
        <v>-0.37536758683875998</v>
      </c>
      <c r="J141" s="26">
        <v>-0.23520909336075699</v>
      </c>
      <c r="K141" s="19">
        <v>0.25570777058601302</v>
      </c>
      <c r="L141" s="26">
        <v>0.90909090909090895</v>
      </c>
      <c r="M141" s="26">
        <v>0.72727272727272696</v>
      </c>
      <c r="N141" s="26">
        <v>0.19289340101522801</v>
      </c>
      <c r="O141" s="26">
        <v>0.53260869565217295</v>
      </c>
      <c r="P141" s="26">
        <v>0.55813953488372003</v>
      </c>
      <c r="Q141" s="26">
        <v>0.875</v>
      </c>
      <c r="R141" s="27">
        <v>-0.197262741512228</v>
      </c>
      <c r="S141" s="26">
        <v>-0.239852079426491</v>
      </c>
      <c r="U141" s="4" t="s">
        <v>22</v>
      </c>
      <c r="V141" s="19">
        <v>0.36238533258438099</v>
      </c>
      <c r="W141" s="26">
        <v>0.5</v>
      </c>
      <c r="X141" s="26">
        <v>0.75</v>
      </c>
      <c r="Y141" s="26">
        <v>0.341584158415841</v>
      </c>
      <c r="Z141" s="26">
        <v>0.51351351351351304</v>
      </c>
      <c r="AA141" s="26">
        <v>0.54285714285714204</v>
      </c>
      <c r="AB141" s="26">
        <v>0.86301369863013699</v>
      </c>
      <c r="AC141" s="28">
        <v>-7.3063489875438203E-2</v>
      </c>
      <c r="AD141" s="26">
        <v>-0.23520909336075699</v>
      </c>
      <c r="AE141" s="19">
        <v>0.383561640977859</v>
      </c>
      <c r="AF141" s="26">
        <v>0.54545454545454497</v>
      </c>
      <c r="AG141" s="26">
        <v>0.72727272727272696</v>
      </c>
      <c r="AH141" s="26">
        <v>0.35532994923857802</v>
      </c>
      <c r="AI141" s="26">
        <v>0.56451612903225801</v>
      </c>
      <c r="AJ141" s="26">
        <v>0.58974358974358898</v>
      </c>
      <c r="AK141" s="26">
        <v>0.83333333333333304</v>
      </c>
      <c r="AL141" s="28">
        <v>0.15230867834213399</v>
      </c>
      <c r="AM141" s="26">
        <v>-0.239852079426491</v>
      </c>
    </row>
    <row r="142" spans="1:39" x14ac:dyDescent="0.3">
      <c r="A142" s="4" t="s">
        <v>24</v>
      </c>
      <c r="B142" s="17">
        <f>AVERAGE(B137:B141)</f>
        <v>0.22161398530006382</v>
      </c>
      <c r="C142" s="17">
        <f t="shared" ref="C142:S142" si="34">AVERAGE(C137:C141)</f>
        <v>0.78560606060606042</v>
      </c>
      <c r="D142" s="17">
        <f t="shared" si="34"/>
        <v>0.76666666666666616</v>
      </c>
      <c r="E142" s="17">
        <f t="shared" si="34"/>
        <v>0.17552156589716481</v>
      </c>
      <c r="F142" s="17">
        <f t="shared" si="34"/>
        <v>0.55186129338127654</v>
      </c>
      <c r="G142" s="17">
        <f t="shared" si="34"/>
        <v>0.55693932797572021</v>
      </c>
      <c r="H142" s="17">
        <f t="shared" si="34"/>
        <v>0.86052290145653954</v>
      </c>
      <c r="I142" s="15">
        <f t="shared" si="34"/>
        <v>-0.1222174243549909</v>
      </c>
      <c r="J142" s="17">
        <f t="shared" si="34"/>
        <v>-2.389978818233008E-2</v>
      </c>
      <c r="K142" s="17">
        <f t="shared" si="34"/>
        <v>0.28242988586425721</v>
      </c>
      <c r="L142" s="17">
        <f t="shared" si="34"/>
        <v>0.70848484848484838</v>
      </c>
      <c r="M142" s="17">
        <f t="shared" si="34"/>
        <v>0.6376767676767674</v>
      </c>
      <c r="N142" s="17">
        <f t="shared" si="34"/>
        <v>0.24125899057910277</v>
      </c>
      <c r="O142" s="17">
        <f t="shared" si="34"/>
        <v>0.51719297754509608</v>
      </c>
      <c r="P142" s="17">
        <f t="shared" si="34"/>
        <v>0.60646415768255935</v>
      </c>
      <c r="Q142" s="17">
        <f t="shared" si="34"/>
        <v>0.84800889586603811</v>
      </c>
      <c r="R142" s="15">
        <f t="shared" si="34"/>
        <v>-0.32388907535589861</v>
      </c>
      <c r="S142" s="17">
        <f t="shared" si="34"/>
        <v>-0.27138925962326976</v>
      </c>
      <c r="U142" s="4" t="s">
        <v>24</v>
      </c>
      <c r="V142" s="17">
        <f>AVERAGE(V137:V141)</f>
        <v>0.34277143180370279</v>
      </c>
      <c r="W142" s="17">
        <f t="shared" ref="W142:AM142" si="35">AVERAGE(W137:W141)</f>
        <v>0.57828282828282795</v>
      </c>
      <c r="X142" s="17">
        <f t="shared" si="35"/>
        <v>0.6388888888888884</v>
      </c>
      <c r="Y142" s="17">
        <f t="shared" si="35"/>
        <v>0.3209583149882918</v>
      </c>
      <c r="Z142" s="17">
        <f t="shared" si="35"/>
        <v>0.57041623131739383</v>
      </c>
      <c r="AA142" s="17">
        <f t="shared" si="35"/>
        <v>0.55478483837399695</v>
      </c>
      <c r="AB142" s="17">
        <f t="shared" si="35"/>
        <v>0.85355369878501119</v>
      </c>
      <c r="AC142" s="15">
        <f t="shared" si="35"/>
        <v>-7.9287846085439748E-2</v>
      </c>
      <c r="AD142" s="17">
        <f t="shared" si="35"/>
        <v>-2.389978818233008E-2</v>
      </c>
      <c r="AE142" s="17">
        <f t="shared" si="35"/>
        <v>0.36613005399703946</v>
      </c>
      <c r="AF142" s="17">
        <f t="shared" si="35"/>
        <v>0.62075757575757551</v>
      </c>
      <c r="AG142" s="17">
        <f t="shared" si="35"/>
        <v>0.61545454545454514</v>
      </c>
      <c r="AH142" s="17">
        <f t="shared" si="35"/>
        <v>0.34006927059713621</v>
      </c>
      <c r="AI142" s="17">
        <f t="shared" si="35"/>
        <v>0.53535631444705345</v>
      </c>
      <c r="AJ142" s="17">
        <f t="shared" si="35"/>
        <v>0.60901957132423357</v>
      </c>
      <c r="AK142" s="17">
        <f t="shared" si="35"/>
        <v>0.833100390609259</v>
      </c>
      <c r="AL142" s="13">
        <f t="shared" si="35"/>
        <v>-0.19633644300515557</v>
      </c>
      <c r="AM142" s="17">
        <f t="shared" si="35"/>
        <v>-0.27138925962326976</v>
      </c>
    </row>
    <row r="143" spans="1:39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x14ac:dyDescent="0.3">
      <c r="A144" s="12" t="s">
        <v>18</v>
      </c>
      <c r="U144" s="12" t="s">
        <v>18</v>
      </c>
    </row>
    <row r="145" spans="1:39" x14ac:dyDescent="0.3">
      <c r="A145" s="2" t="s">
        <v>76</v>
      </c>
      <c r="B145" s="24" t="s">
        <v>11</v>
      </c>
      <c r="C145" s="24"/>
      <c r="D145" s="24"/>
      <c r="E145" s="24"/>
      <c r="F145" s="24"/>
      <c r="G145" s="24"/>
      <c r="H145" s="24"/>
      <c r="I145" s="24"/>
      <c r="J145" s="24"/>
      <c r="K145" s="25" t="s">
        <v>14</v>
      </c>
      <c r="L145" s="25"/>
      <c r="M145" s="25"/>
      <c r="N145" s="25"/>
      <c r="O145" s="25"/>
      <c r="P145" s="25"/>
      <c r="Q145" s="25"/>
      <c r="R145" s="25"/>
      <c r="S145" s="25"/>
      <c r="U145" s="2" t="s">
        <v>77</v>
      </c>
      <c r="V145" s="24" t="s">
        <v>11</v>
      </c>
      <c r="W145" s="24"/>
      <c r="X145" s="24"/>
      <c r="Y145" s="24"/>
      <c r="Z145" s="24"/>
      <c r="AA145" s="24"/>
      <c r="AB145" s="24"/>
      <c r="AC145" s="24"/>
      <c r="AD145" s="24"/>
      <c r="AE145" s="25" t="s">
        <v>14</v>
      </c>
      <c r="AF145" s="25"/>
      <c r="AG145" s="25"/>
      <c r="AH145" s="25"/>
      <c r="AI145" s="25"/>
      <c r="AJ145" s="25"/>
      <c r="AK145" s="25"/>
      <c r="AL145" s="25"/>
      <c r="AM145" s="25"/>
    </row>
    <row r="146" spans="1:39" x14ac:dyDescent="0.3">
      <c r="A146" s="3"/>
      <c r="B146" s="8" t="s">
        <v>4</v>
      </c>
      <c r="C146" s="8" t="s">
        <v>5</v>
      </c>
      <c r="D146" s="8" t="s">
        <v>6</v>
      </c>
      <c r="E146" s="8" t="s">
        <v>7</v>
      </c>
      <c r="F146" s="8" t="s">
        <v>8</v>
      </c>
      <c r="G146" s="8" t="s">
        <v>9</v>
      </c>
      <c r="H146" s="8" t="s">
        <v>10</v>
      </c>
      <c r="I146" s="7" t="s">
        <v>12</v>
      </c>
      <c r="J146" s="7" t="s">
        <v>13</v>
      </c>
      <c r="K146" s="7" t="s">
        <v>4</v>
      </c>
      <c r="L146" s="7" t="s">
        <v>5</v>
      </c>
      <c r="M146" s="7" t="s">
        <v>6</v>
      </c>
      <c r="N146" s="7" t="s">
        <v>7</v>
      </c>
      <c r="O146" s="7" t="s">
        <v>8</v>
      </c>
      <c r="P146" s="7" t="s">
        <v>9</v>
      </c>
      <c r="Q146" s="7" t="s">
        <v>10</v>
      </c>
      <c r="R146" s="7" t="s">
        <v>12</v>
      </c>
      <c r="S146" s="7" t="s">
        <v>13</v>
      </c>
      <c r="U146" s="3"/>
      <c r="V146" s="8" t="s">
        <v>4</v>
      </c>
      <c r="W146" s="8" t="s">
        <v>5</v>
      </c>
      <c r="X146" s="8" t="s">
        <v>6</v>
      </c>
      <c r="Y146" s="8" t="s">
        <v>7</v>
      </c>
      <c r="Z146" s="8" t="s">
        <v>8</v>
      </c>
      <c r="AA146" s="8" t="s">
        <v>9</v>
      </c>
      <c r="AB146" s="8" t="s">
        <v>10</v>
      </c>
      <c r="AC146" s="7" t="s">
        <v>12</v>
      </c>
      <c r="AD146" s="7" t="s">
        <v>13</v>
      </c>
      <c r="AE146" s="7" t="s">
        <v>4</v>
      </c>
      <c r="AF146" s="7" t="s">
        <v>5</v>
      </c>
      <c r="AG146" s="7" t="s">
        <v>6</v>
      </c>
      <c r="AH146" s="7" t="s">
        <v>7</v>
      </c>
      <c r="AI146" s="7" t="s">
        <v>8</v>
      </c>
      <c r="AJ146" s="7" t="s">
        <v>9</v>
      </c>
      <c r="AK146" s="7" t="s">
        <v>10</v>
      </c>
      <c r="AL146" s="7" t="s">
        <v>12</v>
      </c>
      <c r="AM146" s="7" t="s">
        <v>13</v>
      </c>
    </row>
    <row r="147" spans="1:39" x14ac:dyDescent="0.3">
      <c r="A147" s="4" t="s">
        <v>19</v>
      </c>
      <c r="B147" s="19">
        <v>0.19806763529777499</v>
      </c>
      <c r="C147" s="26">
        <v>0.81818181818181801</v>
      </c>
      <c r="D147" s="26">
        <v>0.81818181818181801</v>
      </c>
      <c r="E147" s="26">
        <v>0.124324324324324</v>
      </c>
      <c r="F147" s="26">
        <v>0.63414634146341398</v>
      </c>
      <c r="G147" s="26">
        <v>0.54</v>
      </c>
      <c r="H147" s="26">
        <v>0.76</v>
      </c>
      <c r="I147" s="27">
        <v>0.358843281523131</v>
      </c>
      <c r="J147" s="26">
        <v>0.55567719996032705</v>
      </c>
      <c r="K147" s="19">
        <v>0.115384615957736</v>
      </c>
      <c r="L147" s="26">
        <v>0.88888888888888795</v>
      </c>
      <c r="M147" s="26">
        <v>0.7</v>
      </c>
      <c r="N147" s="26">
        <v>4.7619047619047603E-2</v>
      </c>
      <c r="O147" s="26">
        <v>0.68831168831168799</v>
      </c>
      <c r="P147" s="26">
        <v>0.56557377049180302</v>
      </c>
      <c r="Q147" s="26">
        <v>1</v>
      </c>
      <c r="R147" s="27">
        <v>0.47051437312316702</v>
      </c>
      <c r="S147" s="26">
        <v>0.67540691249999996</v>
      </c>
      <c r="U147" s="4" t="s">
        <v>19</v>
      </c>
      <c r="V147" s="19">
        <v>0.46859902143478299</v>
      </c>
      <c r="W147" s="26">
        <v>0.72727272727272696</v>
      </c>
      <c r="X147" s="26">
        <v>0.54545454545454497</v>
      </c>
      <c r="Y147" s="26">
        <v>0.44864864864864801</v>
      </c>
      <c r="Z147" s="26">
        <v>0.70212765957446799</v>
      </c>
      <c r="AA147" s="26">
        <v>0.54285714285714204</v>
      </c>
      <c r="AB147" s="26">
        <v>0.85555555555555496</v>
      </c>
      <c r="AC147" s="27">
        <v>0.32147302104339498</v>
      </c>
      <c r="AD147" s="26">
        <v>0.55567719996032705</v>
      </c>
      <c r="AE147" s="19">
        <v>0.41826921701431202</v>
      </c>
      <c r="AF147" s="26">
        <v>0.66666666666666596</v>
      </c>
      <c r="AG147" s="26">
        <v>0.7</v>
      </c>
      <c r="AH147" s="26">
        <v>0.39153439153439101</v>
      </c>
      <c r="AI147" s="26">
        <v>0.68181818181818099</v>
      </c>
      <c r="AJ147" s="26">
        <v>0.6</v>
      </c>
      <c r="AK147" s="26">
        <v>0.886075949367088</v>
      </c>
      <c r="AL147" s="27">
        <v>0.229678980920408</v>
      </c>
      <c r="AM147" s="26">
        <v>0.67540691249999996</v>
      </c>
    </row>
    <row r="148" spans="1:39" x14ac:dyDescent="0.3">
      <c r="A148" s="4" t="s">
        <v>20</v>
      </c>
      <c r="B148" s="19">
        <v>0.22222222387790599</v>
      </c>
      <c r="C148" s="26">
        <v>0.81818181818181801</v>
      </c>
      <c r="D148" s="26">
        <v>0.8</v>
      </c>
      <c r="E148" s="26">
        <v>0.15591397849462299</v>
      </c>
      <c r="F148" s="26">
        <v>0.58823529411764697</v>
      </c>
      <c r="G148" s="26">
        <v>0.56666666666666599</v>
      </c>
      <c r="H148" s="26">
        <v>0.77419354838709598</v>
      </c>
      <c r="I148" s="28">
        <v>0.40134506825933403</v>
      </c>
      <c r="J148" s="26">
        <v>0.24380335833320599</v>
      </c>
      <c r="K148" s="19">
        <v>0.153846159577369</v>
      </c>
      <c r="L148" s="26">
        <v>0.71428571428571397</v>
      </c>
      <c r="M148" s="26">
        <v>0.75</v>
      </c>
      <c r="N148" s="26">
        <v>0.10880829015544</v>
      </c>
      <c r="O148" s="26">
        <v>0.625</v>
      </c>
      <c r="P148" s="26">
        <v>0.53636363636363604</v>
      </c>
      <c r="Q148" s="26">
        <v>0.76</v>
      </c>
      <c r="R148" s="27">
        <v>0.25573510787391501</v>
      </c>
      <c r="S148" s="26">
        <v>0.64874073513908304</v>
      </c>
      <c r="U148" s="4" t="s">
        <v>20</v>
      </c>
      <c r="V148" s="19">
        <v>0.38647341728210399</v>
      </c>
      <c r="W148" s="26">
        <v>0.54545454545454497</v>
      </c>
      <c r="X148" s="26">
        <v>0.5</v>
      </c>
      <c r="Y148" s="26">
        <v>0.37096774193548299</v>
      </c>
      <c r="Z148" s="26">
        <v>0.62711864406779605</v>
      </c>
      <c r="AA148" s="26">
        <v>0.61428571428571399</v>
      </c>
      <c r="AB148" s="26">
        <v>0.80519480519480502</v>
      </c>
      <c r="AC148" s="28">
        <v>0.38920387516546101</v>
      </c>
      <c r="AD148" s="26">
        <v>0.24380335833320599</v>
      </c>
      <c r="AE148" s="19">
        <v>0.346153855323791</v>
      </c>
      <c r="AF148" s="26">
        <v>0.71428571428571397</v>
      </c>
      <c r="AG148" s="26">
        <v>0.625</v>
      </c>
      <c r="AH148" s="26">
        <v>0.32124352331606199</v>
      </c>
      <c r="AI148" s="26">
        <v>0.61224489795918302</v>
      </c>
      <c r="AJ148" s="26">
        <v>0.55913978494623595</v>
      </c>
      <c r="AK148" s="26">
        <v>0.87692307692307703</v>
      </c>
      <c r="AL148" s="27">
        <v>0.282310433209704</v>
      </c>
      <c r="AM148" s="26">
        <v>0.64874073513908304</v>
      </c>
    </row>
    <row r="149" spans="1:39" x14ac:dyDescent="0.3">
      <c r="A149" s="4" t="s">
        <v>21</v>
      </c>
      <c r="B149" s="19">
        <v>9.6330277621745994E-2</v>
      </c>
      <c r="C149" s="26">
        <v>0.625</v>
      </c>
      <c r="D149" s="26">
        <v>0.875</v>
      </c>
      <c r="E149" s="26">
        <v>4.4554455445544497E-2</v>
      </c>
      <c r="F149" s="26">
        <v>0.51086956521739102</v>
      </c>
      <c r="G149" s="26">
        <v>0.5</v>
      </c>
      <c r="H149" s="26">
        <v>0.81818181818181801</v>
      </c>
      <c r="I149" s="27">
        <v>0.18448789056491799</v>
      </c>
      <c r="J149" s="26">
        <v>0.237578138288879</v>
      </c>
      <c r="K149" s="19">
        <v>0.15981735289096799</v>
      </c>
      <c r="L149" s="26">
        <v>0.71428571428571397</v>
      </c>
      <c r="M149" s="26">
        <v>0.81818181818181801</v>
      </c>
      <c r="N149" s="26">
        <v>0.104477611940298</v>
      </c>
      <c r="O149" s="26">
        <v>0.45535714285714202</v>
      </c>
      <c r="P149" s="26">
        <v>0.45121951219512202</v>
      </c>
      <c r="Q149" s="26">
        <v>0.79166666666666596</v>
      </c>
      <c r="R149" s="27">
        <v>-0.14466023945522499</v>
      </c>
      <c r="S149" s="26">
        <v>0.25654903316841099</v>
      </c>
      <c r="U149" s="4" t="s">
        <v>21</v>
      </c>
      <c r="V149" s="19">
        <v>0.34862384200096103</v>
      </c>
      <c r="W149" s="26">
        <v>0.25</v>
      </c>
      <c r="X149" s="26">
        <v>0.75</v>
      </c>
      <c r="Y149" s="26">
        <v>0.33663366336633599</v>
      </c>
      <c r="Z149" s="26">
        <v>0.45901639344262202</v>
      </c>
      <c r="AA149" s="26">
        <v>0.54216867469879504</v>
      </c>
      <c r="AB149" s="26">
        <v>0.87671232876712302</v>
      </c>
      <c r="AC149" s="27">
        <v>0.10711311697921699</v>
      </c>
      <c r="AD149" s="26">
        <v>0.237578138288879</v>
      </c>
      <c r="AE149" s="19">
        <v>0.41552510857581998</v>
      </c>
      <c r="AF149" s="26">
        <v>0.42857142857142799</v>
      </c>
      <c r="AG149" s="26">
        <v>0.63636363636363602</v>
      </c>
      <c r="AH149" s="26">
        <v>0.402985074626865</v>
      </c>
      <c r="AI149" s="26">
        <v>0.51785714285714202</v>
      </c>
      <c r="AJ149" s="26">
        <v>0.43243243243243201</v>
      </c>
      <c r="AK149" s="26">
        <v>0.84090909090909105</v>
      </c>
      <c r="AL149" s="27">
        <v>-6.0832259344483802E-2</v>
      </c>
      <c r="AM149" s="26">
        <v>0.25654903316841099</v>
      </c>
    </row>
    <row r="150" spans="1:39" x14ac:dyDescent="0.3">
      <c r="A150" s="4" t="s">
        <v>23</v>
      </c>
      <c r="B150" s="19">
        <v>0.16972477734088801</v>
      </c>
      <c r="C150" s="26">
        <v>0.9</v>
      </c>
      <c r="D150" s="26">
        <v>0.8</v>
      </c>
      <c r="E150" s="26">
        <v>0.10101010101010099</v>
      </c>
      <c r="F150" s="26">
        <v>0.51515151515151503</v>
      </c>
      <c r="G150" s="26">
        <v>0.47368421052631499</v>
      </c>
      <c r="H150" s="26">
        <v>0.78260869565217295</v>
      </c>
      <c r="I150" s="27">
        <v>-1.3444683923253199E-3</v>
      </c>
      <c r="J150" s="26">
        <v>1.18199068010329E-2</v>
      </c>
      <c r="K150" s="19">
        <v>0.18721461296081501</v>
      </c>
      <c r="L150" s="26">
        <v>0.9</v>
      </c>
      <c r="M150" s="26">
        <v>0.8</v>
      </c>
      <c r="N150" s="26">
        <v>0.120603015075376</v>
      </c>
      <c r="O150" s="26">
        <v>0.54639175257731898</v>
      </c>
      <c r="P150" s="26">
        <v>0.52083333333333304</v>
      </c>
      <c r="Q150" s="26">
        <v>0.84</v>
      </c>
      <c r="R150" s="28">
        <v>-0.112284756359007</v>
      </c>
      <c r="S150" s="26">
        <v>-0.26142998923697403</v>
      </c>
      <c r="U150" s="4" t="s">
        <v>23</v>
      </c>
      <c r="V150" s="19">
        <v>0.38990825414657498</v>
      </c>
      <c r="W150" s="26">
        <v>0.7</v>
      </c>
      <c r="X150" s="26">
        <v>0.5</v>
      </c>
      <c r="Y150" s="26">
        <v>0.36868686868686801</v>
      </c>
      <c r="Z150" s="26">
        <v>0.63934426229508201</v>
      </c>
      <c r="AA150" s="26">
        <v>0.42857142857142799</v>
      </c>
      <c r="AB150" s="26">
        <v>0.822784810126582</v>
      </c>
      <c r="AC150" s="27">
        <v>-5.7291972998237503E-2</v>
      </c>
      <c r="AD150" s="26">
        <v>1.18199068010329E-2</v>
      </c>
      <c r="AE150" s="19">
        <v>0.38812786340713501</v>
      </c>
      <c r="AF150" s="26">
        <v>0.6</v>
      </c>
      <c r="AG150" s="26">
        <v>0.5</v>
      </c>
      <c r="AH150" s="26">
        <v>0.37185929648241201</v>
      </c>
      <c r="AI150" s="26">
        <v>0.51851851851851805</v>
      </c>
      <c r="AJ150" s="26">
        <v>0.52439024390243905</v>
      </c>
      <c r="AK150" s="26">
        <v>0.82926829268292601</v>
      </c>
      <c r="AL150" s="28">
        <v>-0.13823171468834999</v>
      </c>
      <c r="AM150" s="26">
        <v>-0.26142998923697403</v>
      </c>
    </row>
    <row r="151" spans="1:39" x14ac:dyDescent="0.3">
      <c r="A151" s="4" t="s">
        <v>25</v>
      </c>
      <c r="B151" s="17">
        <f>AVERAGE(B147:B150)</f>
        <v>0.17158622853457872</v>
      </c>
      <c r="C151" s="17">
        <f t="shared" ref="C151:S151" si="36">AVERAGE(C147:C150)</f>
        <v>0.79034090909090893</v>
      </c>
      <c r="D151" s="17">
        <f t="shared" si="36"/>
        <v>0.8232954545454545</v>
      </c>
      <c r="E151" s="17">
        <f t="shared" si="36"/>
        <v>0.10645071481864812</v>
      </c>
      <c r="F151" s="17">
        <f t="shared" si="36"/>
        <v>0.56210067898749183</v>
      </c>
      <c r="G151" s="17">
        <f t="shared" si="36"/>
        <v>0.52008771929824527</v>
      </c>
      <c r="H151" s="17">
        <f t="shared" si="36"/>
        <v>0.78374601555527168</v>
      </c>
      <c r="I151" s="15">
        <f t="shared" si="36"/>
        <v>0.23583294298876445</v>
      </c>
      <c r="J151" s="17">
        <f t="shared" si="36"/>
        <v>0.26221965084586124</v>
      </c>
      <c r="K151" s="17">
        <f t="shared" si="36"/>
        <v>0.15406568534672199</v>
      </c>
      <c r="L151" s="17">
        <f t="shared" si="36"/>
        <v>0.80436507936507895</v>
      </c>
      <c r="M151" s="17">
        <f t="shared" si="36"/>
        <v>0.76704545454545459</v>
      </c>
      <c r="N151" s="17">
        <f t="shared" si="36"/>
        <v>9.5376991197540409E-2</v>
      </c>
      <c r="O151" s="17">
        <f t="shared" si="36"/>
        <v>0.57876514593653727</v>
      </c>
      <c r="P151" s="17">
        <f t="shared" si="36"/>
        <v>0.5184975630959735</v>
      </c>
      <c r="Q151" s="17">
        <f t="shared" si="36"/>
        <v>0.84791666666666643</v>
      </c>
      <c r="R151" s="15">
        <f t="shared" si="36"/>
        <v>0.11732612129571252</v>
      </c>
      <c r="S151" s="17">
        <f t="shared" si="36"/>
        <v>0.32981667289263</v>
      </c>
      <c r="U151" s="4" t="s">
        <v>25</v>
      </c>
      <c r="V151" s="17">
        <f>AVERAGE(V147:V150)</f>
        <v>0.39840113371610575</v>
      </c>
      <c r="W151" s="17">
        <f t="shared" ref="W151:AM151" si="37">AVERAGE(W147:W150)</f>
        <v>0.55568181818181794</v>
      </c>
      <c r="X151" s="17">
        <f t="shared" si="37"/>
        <v>0.57386363636363624</v>
      </c>
      <c r="Y151" s="17">
        <f t="shared" si="37"/>
        <v>0.38123423065933376</v>
      </c>
      <c r="Z151" s="17">
        <f t="shared" si="37"/>
        <v>0.60690173984499207</v>
      </c>
      <c r="AA151" s="17">
        <f t="shared" si="37"/>
        <v>0.53197074010326983</v>
      </c>
      <c r="AB151" s="17">
        <f t="shared" si="37"/>
        <v>0.84006187491101625</v>
      </c>
      <c r="AC151" s="15">
        <f t="shared" si="37"/>
        <v>0.19012451004745887</v>
      </c>
      <c r="AD151" s="17">
        <f t="shared" si="37"/>
        <v>0.26221965084586124</v>
      </c>
      <c r="AE151" s="17">
        <f t="shared" si="37"/>
        <v>0.39201901108026449</v>
      </c>
      <c r="AF151" s="17">
        <f t="shared" si="37"/>
        <v>0.60238095238095202</v>
      </c>
      <c r="AG151" s="17">
        <f t="shared" si="37"/>
        <v>0.61534090909090899</v>
      </c>
      <c r="AH151" s="17">
        <f t="shared" si="37"/>
        <v>0.37190557148993253</v>
      </c>
      <c r="AI151" s="17">
        <f t="shared" si="37"/>
        <v>0.58260968528825607</v>
      </c>
      <c r="AJ151" s="17">
        <f t="shared" si="37"/>
        <v>0.5289906153202768</v>
      </c>
      <c r="AK151" s="17">
        <f t="shared" si="37"/>
        <v>0.85829410247054549</v>
      </c>
      <c r="AL151" s="15">
        <f t="shared" si="37"/>
        <v>7.823136002431956E-2</v>
      </c>
      <c r="AM151" s="17">
        <f t="shared" si="37"/>
        <v>0.32981667289263</v>
      </c>
    </row>
    <row r="152" spans="1:39" x14ac:dyDescent="0.3">
      <c r="A152" s="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U152" s="3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 spans="1:39" x14ac:dyDescent="0.3">
      <c r="A153" s="16" t="s">
        <v>78</v>
      </c>
      <c r="B153" s="17">
        <f>AVERAGE(B137:B141,B147:B150)</f>
        <v>0.19937942673762601</v>
      </c>
      <c r="C153" s="17">
        <f t="shared" ref="C153:S153" si="38">AVERAGE(C137:C141,C147:C150)</f>
        <v>0.78771043771043769</v>
      </c>
      <c r="D153" s="17">
        <f t="shared" si="38"/>
        <v>0.79183501683501645</v>
      </c>
      <c r="E153" s="17">
        <f t="shared" si="38"/>
        <v>0.14482340986226852</v>
      </c>
      <c r="F153" s="17">
        <f t="shared" si="38"/>
        <v>0.55641213142848323</v>
      </c>
      <c r="G153" s="17">
        <f t="shared" si="38"/>
        <v>0.54056083523017584</v>
      </c>
      <c r="H153" s="17">
        <f t="shared" si="38"/>
        <v>0.82639984105597608</v>
      </c>
      <c r="I153" s="15">
        <f t="shared" si="38"/>
        <v>3.6916072242233686E-2</v>
      </c>
      <c r="J153" s="17">
        <f t="shared" si="38"/>
        <v>0.1032644069413105</v>
      </c>
      <c r="K153" s="17">
        <f t="shared" si="38"/>
        <v>0.22537913007868601</v>
      </c>
      <c r="L153" s="17">
        <f t="shared" si="38"/>
        <v>0.75109828443161752</v>
      </c>
      <c r="M153" s="17">
        <f t="shared" si="38"/>
        <v>0.69517396184062841</v>
      </c>
      <c r="N153" s="17">
        <f t="shared" si="38"/>
        <v>0.17642254640951949</v>
      </c>
      <c r="O153" s="17">
        <f t="shared" si="38"/>
        <v>0.54455838571907</v>
      </c>
      <c r="P153" s="17">
        <f t="shared" si="38"/>
        <v>0.56736789342185445</v>
      </c>
      <c r="Q153" s="17">
        <f t="shared" si="38"/>
        <v>0.84796790511076181</v>
      </c>
      <c r="R153" s="15">
        <f t="shared" si="38"/>
        <v>-0.12779343239962701</v>
      </c>
      <c r="S153" s="17">
        <f t="shared" si="38"/>
        <v>-4.1866229495365276E-3</v>
      </c>
      <c r="U153" s="16" t="s">
        <v>79</v>
      </c>
      <c r="V153" s="17">
        <f>AVERAGE(V137:V141,V147:V150)</f>
        <v>0.36749574376477079</v>
      </c>
      <c r="W153" s="17">
        <f t="shared" ref="W153:AM153" si="39">AVERAGE(W137:W141,W147:W150)</f>
        <v>0.56823793490460128</v>
      </c>
      <c r="X153" s="17">
        <f t="shared" si="39"/>
        <v>0.60998877665544304</v>
      </c>
      <c r="Y153" s="17">
        <f t="shared" si="39"/>
        <v>0.34774761084208827</v>
      </c>
      <c r="Z153" s="17">
        <f t="shared" si="39"/>
        <v>0.58663201288521516</v>
      </c>
      <c r="AA153" s="17">
        <f t="shared" si="39"/>
        <v>0.54464523914256258</v>
      </c>
      <c r="AB153" s="17">
        <f t="shared" si="39"/>
        <v>0.84755733261879129</v>
      </c>
      <c r="AC153" s="15">
        <f t="shared" si="39"/>
        <v>4.045097886251519E-2</v>
      </c>
      <c r="AD153" s="17">
        <f t="shared" si="39"/>
        <v>0.1032644069413105</v>
      </c>
      <c r="AE153" s="17">
        <f t="shared" si="39"/>
        <v>0.37763625714513949</v>
      </c>
      <c r="AF153" s="17">
        <f t="shared" si="39"/>
        <v>0.61259018759018735</v>
      </c>
      <c r="AG153" s="17">
        <f t="shared" si="39"/>
        <v>0.61540404040404018</v>
      </c>
      <c r="AH153" s="17">
        <f t="shared" si="39"/>
        <v>0.35421873766060119</v>
      </c>
      <c r="AI153" s="17">
        <f t="shared" si="39"/>
        <v>0.5563578125986991</v>
      </c>
      <c r="AJ153" s="17">
        <f t="shared" si="39"/>
        <v>0.57345114643358608</v>
      </c>
      <c r="AK153" s="17">
        <f t="shared" si="39"/>
        <v>0.84429759588094189</v>
      </c>
      <c r="AL153" s="15">
        <f t="shared" si="39"/>
        <v>-7.4306308325388856E-2</v>
      </c>
      <c r="AM153" s="17">
        <f t="shared" si="39"/>
        <v>-4.1866229495365276E-3</v>
      </c>
    </row>
    <row r="156" spans="1:39" x14ac:dyDescent="0.3">
      <c r="A156" s="1" t="s">
        <v>0</v>
      </c>
      <c r="U156" s="1" t="s">
        <v>0</v>
      </c>
    </row>
    <row r="157" spans="1:39" x14ac:dyDescent="0.3">
      <c r="A157" s="2" t="s">
        <v>80</v>
      </c>
      <c r="B157" s="24" t="s">
        <v>11</v>
      </c>
      <c r="C157" s="24"/>
      <c r="D157" s="24"/>
      <c r="E157" s="24"/>
      <c r="F157" s="24"/>
      <c r="G157" s="24"/>
      <c r="H157" s="24"/>
      <c r="I157" s="24"/>
      <c r="J157" s="24"/>
      <c r="K157" s="25" t="s">
        <v>14</v>
      </c>
      <c r="L157" s="25"/>
      <c r="M157" s="25"/>
      <c r="N157" s="25"/>
      <c r="O157" s="25"/>
      <c r="P157" s="25"/>
      <c r="Q157" s="25"/>
      <c r="R157" s="25"/>
      <c r="S157" s="25"/>
      <c r="U157" s="2" t="s">
        <v>81</v>
      </c>
      <c r="V157" s="24" t="s">
        <v>11</v>
      </c>
      <c r="W157" s="24"/>
      <c r="X157" s="24"/>
      <c r="Y157" s="24"/>
      <c r="Z157" s="24"/>
      <c r="AA157" s="24"/>
      <c r="AB157" s="24"/>
      <c r="AC157" s="24"/>
      <c r="AD157" s="24"/>
      <c r="AE157" s="25" t="s">
        <v>14</v>
      </c>
      <c r="AF157" s="25"/>
      <c r="AG157" s="25"/>
      <c r="AH157" s="25"/>
      <c r="AI157" s="25"/>
      <c r="AJ157" s="25"/>
      <c r="AK157" s="25"/>
      <c r="AL157" s="25"/>
      <c r="AM157" s="25"/>
    </row>
    <row r="158" spans="1:39" x14ac:dyDescent="0.3">
      <c r="A158" s="3"/>
      <c r="B158" s="8" t="s">
        <v>4</v>
      </c>
      <c r="C158" s="8" t="s">
        <v>5</v>
      </c>
      <c r="D158" s="8" t="s">
        <v>6</v>
      </c>
      <c r="E158" s="8" t="s">
        <v>7</v>
      </c>
      <c r="F158" s="8" t="s">
        <v>8</v>
      </c>
      <c r="G158" s="8" t="s">
        <v>9</v>
      </c>
      <c r="H158" s="8" t="s">
        <v>10</v>
      </c>
      <c r="I158" s="7" t="s">
        <v>12</v>
      </c>
      <c r="J158" s="7" t="s">
        <v>13</v>
      </c>
      <c r="K158" s="7" t="s">
        <v>4</v>
      </c>
      <c r="L158" s="7" t="s">
        <v>5</v>
      </c>
      <c r="M158" s="7" t="s">
        <v>6</v>
      </c>
      <c r="N158" s="7" t="s">
        <v>7</v>
      </c>
      <c r="O158" s="7" t="s">
        <v>8</v>
      </c>
      <c r="P158" s="7" t="s">
        <v>9</v>
      </c>
      <c r="Q158" s="7" t="s">
        <v>10</v>
      </c>
      <c r="R158" s="7" t="s">
        <v>12</v>
      </c>
      <c r="S158" s="7" t="s">
        <v>13</v>
      </c>
      <c r="U158" s="3"/>
      <c r="V158" s="8" t="s">
        <v>4</v>
      </c>
      <c r="W158" s="8" t="s">
        <v>5</v>
      </c>
      <c r="X158" s="8" t="s">
        <v>6</v>
      </c>
      <c r="Y158" s="8" t="s">
        <v>7</v>
      </c>
      <c r="Z158" s="8" t="s">
        <v>8</v>
      </c>
      <c r="AA158" s="8" t="s">
        <v>9</v>
      </c>
      <c r="AB158" s="8" t="s">
        <v>10</v>
      </c>
      <c r="AC158" s="7" t="s">
        <v>12</v>
      </c>
      <c r="AD158" s="7" t="s">
        <v>13</v>
      </c>
      <c r="AE158" s="7" t="s">
        <v>4</v>
      </c>
      <c r="AF158" s="7" t="s">
        <v>5</v>
      </c>
      <c r="AG158" s="7" t="s">
        <v>6</v>
      </c>
      <c r="AH158" s="7" t="s">
        <v>7</v>
      </c>
      <c r="AI158" s="7" t="s">
        <v>8</v>
      </c>
      <c r="AJ158" s="7" t="s">
        <v>9</v>
      </c>
      <c r="AK158" s="7" t="s">
        <v>10</v>
      </c>
      <c r="AL158" s="7" t="s">
        <v>12</v>
      </c>
      <c r="AM158" s="7" t="s">
        <v>13</v>
      </c>
    </row>
    <row r="159" spans="1:39" x14ac:dyDescent="0.3">
      <c r="A159" s="4" t="s">
        <v>2</v>
      </c>
      <c r="B159" s="19">
        <v>0.30733945965766901</v>
      </c>
      <c r="C159" s="26">
        <v>0.44444444444444398</v>
      </c>
      <c r="D159" s="26">
        <v>0.77777777777777701</v>
      </c>
      <c r="E159" s="26">
        <v>0.28000000000000003</v>
      </c>
      <c r="F159" s="26">
        <v>0.61643835616438303</v>
      </c>
      <c r="G159" s="26">
        <v>0.57317073170731703</v>
      </c>
      <c r="H159" s="26">
        <v>0.80952380952380898</v>
      </c>
      <c r="I159" s="27">
        <v>-0.111442539527774</v>
      </c>
      <c r="J159" s="26">
        <v>-7.7772381762623896E-2</v>
      </c>
      <c r="K159" s="19">
        <v>0.35348838567733698</v>
      </c>
      <c r="L159" s="26">
        <v>0.75</v>
      </c>
      <c r="M159" s="26">
        <v>0.77777777777777701</v>
      </c>
      <c r="N159" s="26">
        <v>0.31818181818181801</v>
      </c>
      <c r="O159" s="26">
        <v>0.61111111111111105</v>
      </c>
      <c r="P159" s="26">
        <v>0.66666666666666596</v>
      </c>
      <c r="Q159" s="26">
        <v>0.93846153846153801</v>
      </c>
      <c r="R159" s="27">
        <v>-0.59338070636845197</v>
      </c>
      <c r="S159" s="26">
        <v>-0.48345630471051898</v>
      </c>
      <c r="U159" s="4" t="s">
        <v>2</v>
      </c>
      <c r="V159" s="19">
        <v>0.75229358673095703</v>
      </c>
      <c r="W159" s="26">
        <v>0.11111111111111099</v>
      </c>
      <c r="X159" s="26">
        <v>0.22222222222222199</v>
      </c>
      <c r="Y159" s="26">
        <v>0.80500000000000005</v>
      </c>
      <c r="Z159" s="26">
        <v>0.52631578947368396</v>
      </c>
      <c r="AA159" s="26">
        <v>0.52173913043478204</v>
      </c>
      <c r="AB159" s="26">
        <v>0.80681818181818099</v>
      </c>
      <c r="AC159" s="27">
        <v>-0.13264430176119801</v>
      </c>
      <c r="AD159" s="26">
        <v>-7.7772381762623896E-2</v>
      </c>
      <c r="AE159" s="19">
        <v>0.81395345926284701</v>
      </c>
      <c r="AF159" s="26">
        <v>0.125</v>
      </c>
      <c r="AG159" s="26">
        <v>0.11111111111111099</v>
      </c>
      <c r="AH159" s="26">
        <v>0.87373737373737304</v>
      </c>
      <c r="AI159" s="26">
        <v>0.5625</v>
      </c>
      <c r="AJ159" s="26">
        <v>0.41666666666666602</v>
      </c>
      <c r="AK159" s="26">
        <v>0.85026737967914401</v>
      </c>
      <c r="AL159" s="28">
        <v>-2.7200128597986602E-2</v>
      </c>
      <c r="AM159" s="26">
        <v>-0.48345630471051898</v>
      </c>
    </row>
    <row r="160" spans="1:39" x14ac:dyDescent="0.3">
      <c r="A160" s="4" t="s">
        <v>15</v>
      </c>
      <c r="B160" s="19">
        <v>0.19266055524349199</v>
      </c>
      <c r="C160" s="26">
        <v>0.625</v>
      </c>
      <c r="D160" s="26">
        <v>0.55555555555555503</v>
      </c>
      <c r="E160" s="26">
        <v>0.15920398009950201</v>
      </c>
      <c r="F160" s="26">
        <v>0.60256410256410198</v>
      </c>
      <c r="G160" s="26">
        <v>0.5</v>
      </c>
      <c r="H160" s="26">
        <v>0.86486486486486402</v>
      </c>
      <c r="I160" s="27">
        <v>-6.0801326647592198E-2</v>
      </c>
      <c r="J160" s="26">
        <v>-5.5453241299438502E-2</v>
      </c>
      <c r="K160" s="19">
        <v>0.24186046421527799</v>
      </c>
      <c r="L160" s="26">
        <v>0.5</v>
      </c>
      <c r="M160" s="26">
        <v>0.9</v>
      </c>
      <c r="N160" s="26">
        <v>0.19170984455958501</v>
      </c>
      <c r="O160" s="26">
        <v>0.50602409638554202</v>
      </c>
      <c r="P160" s="26">
        <v>0.55555555555555503</v>
      </c>
      <c r="Q160" s="26">
        <v>0.87804878048780499</v>
      </c>
      <c r="R160" s="27">
        <v>-0.25103025036091797</v>
      </c>
      <c r="S160" s="26">
        <v>-7.6698832763671801E-2</v>
      </c>
      <c r="U160" s="4" t="s">
        <v>15</v>
      </c>
      <c r="V160" s="19">
        <v>0.733944952487945</v>
      </c>
      <c r="W160" s="26">
        <v>0</v>
      </c>
      <c r="X160" s="26">
        <v>0</v>
      </c>
      <c r="Y160" s="26">
        <v>0.79601990049751203</v>
      </c>
      <c r="Z160" s="26">
        <v>0.70588235294117596</v>
      </c>
      <c r="AA160" s="26">
        <v>0.45833333333333298</v>
      </c>
      <c r="AB160" s="26">
        <v>0.85795454545454497</v>
      </c>
      <c r="AC160" s="28">
        <v>2.9249000964689E-2</v>
      </c>
      <c r="AD160" s="26">
        <v>-5.5453241299438502E-2</v>
      </c>
      <c r="AE160" s="19">
        <v>0.76279067993163996</v>
      </c>
      <c r="AF160" s="26">
        <v>8.3333333333333301E-2</v>
      </c>
      <c r="AG160" s="26">
        <v>0</v>
      </c>
      <c r="AH160" s="26">
        <v>0.84455958549222798</v>
      </c>
      <c r="AI160" s="26">
        <v>0.4375</v>
      </c>
      <c r="AJ160" s="26">
        <v>0.36842105263157898</v>
      </c>
      <c r="AK160" s="26">
        <v>0.86592178770949702</v>
      </c>
      <c r="AL160" s="27">
        <v>-0.12579478360295199</v>
      </c>
      <c r="AM160" s="26">
        <v>-7.6698832763671801E-2</v>
      </c>
    </row>
    <row r="161" spans="1:39" x14ac:dyDescent="0.3">
      <c r="A161" s="4" t="s">
        <v>16</v>
      </c>
      <c r="B161" s="19">
        <v>0.241706162691116</v>
      </c>
      <c r="C161" s="26">
        <v>0.75</v>
      </c>
      <c r="D161" s="26">
        <v>0.66666666666666596</v>
      </c>
      <c r="E161" s="26">
        <v>0.201030927835051</v>
      </c>
      <c r="F161" s="26">
        <v>0.58024691358024605</v>
      </c>
      <c r="G161" s="26">
        <v>0.60227272727272696</v>
      </c>
      <c r="H161" s="26">
        <v>0.90243902439024404</v>
      </c>
      <c r="I161" s="28">
        <v>-0.103224581720592</v>
      </c>
      <c r="J161" s="26">
        <v>-0.108793291864395</v>
      </c>
      <c r="K161" s="19">
        <v>0.29577463865280101</v>
      </c>
      <c r="L161" s="26">
        <v>0.5</v>
      </c>
      <c r="M161" s="26">
        <v>0.6</v>
      </c>
      <c r="N161" s="26">
        <v>0.26943005181347102</v>
      </c>
      <c r="O161" s="26">
        <v>0.46341463414634099</v>
      </c>
      <c r="P161" s="26">
        <v>0.52112676056338003</v>
      </c>
      <c r="Q161" s="26">
        <v>0.79661016949152497</v>
      </c>
      <c r="R161" s="28">
        <v>-0.408428325872982</v>
      </c>
      <c r="S161" s="26">
        <v>-0.41562491036300597</v>
      </c>
      <c r="U161" s="4" t="s">
        <v>16</v>
      </c>
      <c r="V161" s="19">
        <v>0.77251183986663796</v>
      </c>
      <c r="W161" s="26">
        <v>0</v>
      </c>
      <c r="X161" s="26">
        <v>0.33333333333333298</v>
      </c>
      <c r="Y161" s="26">
        <v>0.82474226804123696</v>
      </c>
      <c r="Z161" s="26">
        <v>0.6</v>
      </c>
      <c r="AA161" s="26">
        <v>0.54545454545454497</v>
      </c>
      <c r="AB161" s="26">
        <v>0.83236994219653104</v>
      </c>
      <c r="AC161" s="27">
        <v>-0.13298064632384801</v>
      </c>
      <c r="AD161" s="26">
        <v>-0.108793291864395</v>
      </c>
      <c r="AE161" s="19">
        <v>0.72769951820373502</v>
      </c>
      <c r="AF161" s="26">
        <v>0.1</v>
      </c>
      <c r="AG161" s="26">
        <v>0.2</v>
      </c>
      <c r="AH161" s="26">
        <v>0.78756476683937804</v>
      </c>
      <c r="AI161" s="26">
        <v>0.52631578947368396</v>
      </c>
      <c r="AJ161" s="26">
        <v>0.69230769230769196</v>
      </c>
      <c r="AK161" s="26">
        <v>0.82634730538922097</v>
      </c>
      <c r="AL161" s="28">
        <v>-0.24875242596403399</v>
      </c>
      <c r="AM161" s="26">
        <v>-0.41562491036300597</v>
      </c>
    </row>
    <row r="162" spans="1:39" x14ac:dyDescent="0.3">
      <c r="A162" s="4" t="s">
        <v>17</v>
      </c>
      <c r="B162" s="19">
        <v>0.18807339668273901</v>
      </c>
      <c r="C162" s="26">
        <v>0.45454545454545398</v>
      </c>
      <c r="D162" s="26">
        <v>0.83333333333333304</v>
      </c>
      <c r="E162" s="26">
        <v>0.154228855721393</v>
      </c>
      <c r="F162" s="26">
        <v>0.50847457627118597</v>
      </c>
      <c r="G162" s="26">
        <v>0.46774193548387</v>
      </c>
      <c r="H162" s="26">
        <v>0.85294117647058798</v>
      </c>
      <c r="I162" s="27">
        <v>0.17471741197089999</v>
      </c>
      <c r="J162" s="26">
        <v>0.35772906737556398</v>
      </c>
      <c r="K162" s="19">
        <v>0.27397260069847101</v>
      </c>
      <c r="L162" s="26">
        <v>0.8</v>
      </c>
      <c r="M162" s="26">
        <v>0.75</v>
      </c>
      <c r="N162" s="26">
        <v>0.218274111675126</v>
      </c>
      <c r="O162" s="26">
        <v>0.52325581395348797</v>
      </c>
      <c r="P162" s="26">
        <v>0.57647058823529396</v>
      </c>
      <c r="Q162" s="26">
        <v>0.85106382978723405</v>
      </c>
      <c r="R162" s="27">
        <v>-0.26653344882774499</v>
      </c>
      <c r="S162" s="26">
        <v>-0.14131417085266099</v>
      </c>
      <c r="U162" s="4" t="s">
        <v>17</v>
      </c>
      <c r="V162" s="19">
        <v>0.701834857463836</v>
      </c>
      <c r="W162" s="26">
        <v>0</v>
      </c>
      <c r="X162" s="26">
        <v>0.16666666666666599</v>
      </c>
      <c r="Y162" s="26">
        <v>0.75621890547263604</v>
      </c>
      <c r="Z162" s="26">
        <v>0.45</v>
      </c>
      <c r="AA162" s="26">
        <v>0.56666666666666599</v>
      </c>
      <c r="AB162" s="26">
        <v>0.85029940119760405</v>
      </c>
      <c r="AC162" s="27">
        <v>0.13310141522292901</v>
      </c>
      <c r="AD162" s="26">
        <v>0.35772906737556398</v>
      </c>
      <c r="AE162" s="19">
        <v>0.75799089670181197</v>
      </c>
      <c r="AF162" s="26">
        <v>0.2</v>
      </c>
      <c r="AG162" s="26">
        <v>0.33333333333333298</v>
      </c>
      <c r="AH162" s="26">
        <v>0.81218274111675104</v>
      </c>
      <c r="AI162" s="26">
        <v>0.56000000000000005</v>
      </c>
      <c r="AJ162" s="26">
        <v>0.36842105263157898</v>
      </c>
      <c r="AK162" s="26">
        <v>0.83333333333333304</v>
      </c>
      <c r="AL162" s="27">
        <v>-0.27932905567321797</v>
      </c>
      <c r="AM162" s="26">
        <v>-0.14131417085266099</v>
      </c>
    </row>
    <row r="163" spans="1:39" x14ac:dyDescent="0.3">
      <c r="A163" s="4" t="s">
        <v>22</v>
      </c>
      <c r="B163" s="19">
        <v>0.24311926960945099</v>
      </c>
      <c r="C163" s="26">
        <v>0.5</v>
      </c>
      <c r="D163" s="26">
        <v>0.875</v>
      </c>
      <c r="E163" s="26">
        <v>0.207920792079207</v>
      </c>
      <c r="F163" s="26">
        <v>0.48235294117646998</v>
      </c>
      <c r="G163" s="26">
        <v>0.50561797752808901</v>
      </c>
      <c r="H163" s="26">
        <v>0.88372093023255804</v>
      </c>
      <c r="I163" s="27">
        <v>-0.34748784239324398</v>
      </c>
      <c r="J163" s="26">
        <v>-0.23520909336075699</v>
      </c>
      <c r="K163" s="19">
        <v>0.23744292557239499</v>
      </c>
      <c r="L163" s="26">
        <v>0.81818181818181801</v>
      </c>
      <c r="M163" s="26">
        <v>0.63636363636363602</v>
      </c>
      <c r="N163" s="26">
        <v>0.182741116751269</v>
      </c>
      <c r="O163" s="26">
        <v>0.55882352941176405</v>
      </c>
      <c r="P163" s="26">
        <v>0.54128440366972397</v>
      </c>
      <c r="Q163" s="26">
        <v>0.85365853658536495</v>
      </c>
      <c r="R163" s="28">
        <v>0.29498353057764698</v>
      </c>
      <c r="S163" s="26">
        <v>-0.239852079426491</v>
      </c>
      <c r="U163" s="4" t="s">
        <v>22</v>
      </c>
      <c r="V163" s="19">
        <v>0.75688076019287098</v>
      </c>
      <c r="W163" s="26">
        <v>0.125</v>
      </c>
      <c r="X163" s="26">
        <v>0.125</v>
      </c>
      <c r="Y163" s="26">
        <v>0.80693069306930698</v>
      </c>
      <c r="Z163" s="26">
        <v>0.5</v>
      </c>
      <c r="AA163" s="26">
        <v>0.375</v>
      </c>
      <c r="AB163" s="26">
        <v>0.84971098265895895</v>
      </c>
      <c r="AC163" s="27">
        <v>-0.26453365378295202</v>
      </c>
      <c r="AD163" s="26">
        <v>-0.23520909336075699</v>
      </c>
      <c r="AE163" s="19">
        <v>0.81735157966613703</v>
      </c>
      <c r="AF163" s="26">
        <v>0.18181818181818099</v>
      </c>
      <c r="AG163" s="26">
        <v>0.18181818181818099</v>
      </c>
      <c r="AH163" s="26">
        <v>0.88832487309644603</v>
      </c>
      <c r="AI163" s="26">
        <v>0.75</v>
      </c>
      <c r="AJ163" s="26">
        <v>0.64285714285714202</v>
      </c>
      <c r="AK163" s="26">
        <v>0.85416666666666596</v>
      </c>
      <c r="AL163" s="28">
        <v>1.2212161671026001</v>
      </c>
      <c r="AM163" s="26">
        <v>-0.239852079426491</v>
      </c>
    </row>
    <row r="164" spans="1:39" x14ac:dyDescent="0.3">
      <c r="A164" s="4" t="s">
        <v>24</v>
      </c>
      <c r="B164" s="17">
        <f>AVERAGE(B159:B163)</f>
        <v>0.2345797687768934</v>
      </c>
      <c r="C164" s="17">
        <f t="shared" ref="C164:S164" si="40">AVERAGE(C159:C163)</f>
        <v>0.55479797979797962</v>
      </c>
      <c r="D164" s="17">
        <f t="shared" si="40"/>
        <v>0.74166666666666625</v>
      </c>
      <c r="E164" s="17">
        <f t="shared" si="40"/>
        <v>0.20047691114703065</v>
      </c>
      <c r="F164" s="17">
        <f t="shared" si="40"/>
        <v>0.55801537795127731</v>
      </c>
      <c r="G164" s="17">
        <f t="shared" si="40"/>
        <v>0.52976067439840069</v>
      </c>
      <c r="H164" s="17">
        <f t="shared" si="40"/>
        <v>0.86269796109641261</v>
      </c>
      <c r="I164" s="15">
        <f t="shared" si="40"/>
        <v>-8.9647775663660445E-2</v>
      </c>
      <c r="J164" s="17">
        <f t="shared" si="40"/>
        <v>-2.389978818233008E-2</v>
      </c>
      <c r="K164" s="17">
        <f t="shared" si="40"/>
        <v>0.28050780296325639</v>
      </c>
      <c r="L164" s="17">
        <f t="shared" si="40"/>
        <v>0.67363636363636359</v>
      </c>
      <c r="M164" s="17">
        <f t="shared" si="40"/>
        <v>0.73282828282828272</v>
      </c>
      <c r="N164" s="17">
        <f t="shared" si="40"/>
        <v>0.23606738859625379</v>
      </c>
      <c r="O164" s="17">
        <f t="shared" si="40"/>
        <v>0.53252583700164924</v>
      </c>
      <c r="P164" s="17">
        <f t="shared" si="40"/>
        <v>0.57222079493812372</v>
      </c>
      <c r="Q164" s="17">
        <f t="shared" si="40"/>
        <v>0.86356857096269335</v>
      </c>
      <c r="R164" s="13">
        <f t="shared" si="40"/>
        <v>-0.24487784017049002</v>
      </c>
      <c r="S164" s="17">
        <f t="shared" si="40"/>
        <v>-0.27138925962326976</v>
      </c>
      <c r="U164" s="4" t="s">
        <v>24</v>
      </c>
      <c r="V164" s="17">
        <f>AVERAGE(V159:V163)</f>
        <v>0.74349319934844937</v>
      </c>
      <c r="W164" s="17">
        <f t="shared" ref="W164:AM164" si="41">AVERAGE(W159:W163)</f>
        <v>4.72222222222222E-2</v>
      </c>
      <c r="X164" s="17">
        <f t="shared" si="41"/>
        <v>0.16944444444444418</v>
      </c>
      <c r="Y164" s="17">
        <f t="shared" si="41"/>
        <v>0.79778235341613846</v>
      </c>
      <c r="Z164" s="17">
        <f t="shared" si="41"/>
        <v>0.55643962848297202</v>
      </c>
      <c r="AA164" s="17">
        <f t="shared" si="41"/>
        <v>0.49343873517786518</v>
      </c>
      <c r="AB164" s="17">
        <f t="shared" si="41"/>
        <v>0.83943061066516411</v>
      </c>
      <c r="AC164" s="15">
        <f t="shared" si="41"/>
        <v>-7.3561637136076011E-2</v>
      </c>
      <c r="AD164" s="17">
        <f t="shared" si="41"/>
        <v>-2.389978818233008E-2</v>
      </c>
      <c r="AE164" s="17">
        <f t="shared" si="41"/>
        <v>0.7759572267532342</v>
      </c>
      <c r="AF164" s="17">
        <f t="shared" si="41"/>
        <v>0.13803030303030286</v>
      </c>
      <c r="AG164" s="17">
        <f t="shared" si="41"/>
        <v>0.16525252525252498</v>
      </c>
      <c r="AH164" s="17">
        <f t="shared" si="41"/>
        <v>0.84127386805643523</v>
      </c>
      <c r="AI164" s="17">
        <f t="shared" si="41"/>
        <v>0.5672631578947368</v>
      </c>
      <c r="AJ164" s="17">
        <f t="shared" si="41"/>
        <v>0.4977347214189316</v>
      </c>
      <c r="AK164" s="17">
        <f t="shared" si="41"/>
        <v>0.84600729455557233</v>
      </c>
      <c r="AL164" s="13">
        <f t="shared" si="41"/>
        <v>0.10802795465288191</v>
      </c>
      <c r="AM164" s="17">
        <f t="shared" si="41"/>
        <v>-0.27138925962326976</v>
      </c>
    </row>
    <row r="165" spans="1:39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x14ac:dyDescent="0.3">
      <c r="A166" s="12" t="s">
        <v>18</v>
      </c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</row>
    <row r="167" spans="1:39" x14ac:dyDescent="0.3">
      <c r="A167" s="2" t="s">
        <v>80</v>
      </c>
      <c r="B167" s="24" t="s">
        <v>11</v>
      </c>
      <c r="C167" s="24"/>
      <c r="D167" s="24"/>
      <c r="E167" s="24"/>
      <c r="F167" s="24"/>
      <c r="G167" s="24"/>
      <c r="H167" s="24"/>
      <c r="I167" s="24"/>
      <c r="J167" s="24"/>
      <c r="K167" s="25" t="s">
        <v>14</v>
      </c>
      <c r="L167" s="25"/>
      <c r="M167" s="25"/>
      <c r="N167" s="25"/>
      <c r="O167" s="25"/>
      <c r="P167" s="25"/>
      <c r="Q167" s="25"/>
      <c r="R167" s="25"/>
      <c r="S167" s="25"/>
      <c r="U167" s="29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</row>
    <row r="168" spans="1:39" x14ac:dyDescent="0.3">
      <c r="A168" s="3"/>
      <c r="B168" s="8" t="s">
        <v>4</v>
      </c>
      <c r="C168" s="8" t="s">
        <v>5</v>
      </c>
      <c r="D168" s="8" t="s">
        <v>6</v>
      </c>
      <c r="E168" s="8" t="s">
        <v>7</v>
      </c>
      <c r="F168" s="8" t="s">
        <v>8</v>
      </c>
      <c r="G168" s="8" t="s">
        <v>9</v>
      </c>
      <c r="H168" s="8" t="s">
        <v>10</v>
      </c>
      <c r="I168" s="7" t="s">
        <v>12</v>
      </c>
      <c r="J168" s="7" t="s">
        <v>13</v>
      </c>
      <c r="K168" s="7" t="s">
        <v>4</v>
      </c>
      <c r="L168" s="7" t="s">
        <v>5</v>
      </c>
      <c r="M168" s="7" t="s">
        <v>6</v>
      </c>
      <c r="N168" s="7" t="s">
        <v>7</v>
      </c>
      <c r="O168" s="7" t="s">
        <v>8</v>
      </c>
      <c r="P168" s="7" t="s">
        <v>9</v>
      </c>
      <c r="Q168" s="7" t="s">
        <v>10</v>
      </c>
      <c r="R168" s="7" t="s">
        <v>12</v>
      </c>
      <c r="S168" s="7" t="s">
        <v>13</v>
      </c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</row>
    <row r="169" spans="1:39" x14ac:dyDescent="0.3">
      <c r="A169" s="4" t="s">
        <v>19</v>
      </c>
      <c r="B169" s="19">
        <v>0.18840579688549</v>
      </c>
      <c r="C169" s="26">
        <v>0.81818181818181801</v>
      </c>
      <c r="D169" s="26">
        <v>1</v>
      </c>
      <c r="E169" s="26">
        <v>0.102702702702702</v>
      </c>
      <c r="F169" s="26">
        <v>0.63768115942028902</v>
      </c>
      <c r="G169" s="26">
        <v>0.57264957264957195</v>
      </c>
      <c r="H169" s="26">
        <v>0.66666666666666596</v>
      </c>
      <c r="I169" s="27">
        <v>0.51734047300109698</v>
      </c>
      <c r="J169" s="26">
        <v>0.55567719996032705</v>
      </c>
      <c r="K169" s="19">
        <v>0.115384615957736</v>
      </c>
      <c r="L169" s="26">
        <v>0.88888888888888795</v>
      </c>
      <c r="M169" s="26">
        <v>0.8</v>
      </c>
      <c r="N169" s="26">
        <v>4.2328042328042298E-2</v>
      </c>
      <c r="O169" s="26">
        <v>0.66129032258064502</v>
      </c>
      <c r="P169" s="26">
        <v>0.52173913043478204</v>
      </c>
      <c r="Q169" s="26">
        <v>1</v>
      </c>
      <c r="R169" s="27">
        <v>0.22824537158508201</v>
      </c>
      <c r="S169" s="26">
        <v>0.67540691249999996</v>
      </c>
      <c r="U169" s="31"/>
      <c r="V169" s="29"/>
      <c r="W169" s="32"/>
      <c r="X169" s="32"/>
      <c r="Y169" s="32"/>
      <c r="Z169" s="32"/>
      <c r="AA169" s="32"/>
      <c r="AB169" s="32"/>
      <c r="AC169" s="32"/>
      <c r="AD169" s="32"/>
      <c r="AE169" s="29"/>
      <c r="AF169" s="32"/>
      <c r="AG169" s="32"/>
      <c r="AH169" s="32"/>
      <c r="AI169" s="32"/>
      <c r="AJ169" s="32"/>
      <c r="AK169" s="32"/>
      <c r="AL169" s="32"/>
      <c r="AM169" s="32"/>
    </row>
    <row r="170" spans="1:39" x14ac:dyDescent="0.3">
      <c r="A170" s="4" t="s">
        <v>20</v>
      </c>
      <c r="B170" s="19">
        <v>0.16908212006091999</v>
      </c>
      <c r="C170" s="26">
        <v>0.72727272727272696</v>
      </c>
      <c r="D170" s="26">
        <v>0.9</v>
      </c>
      <c r="E170" s="26">
        <v>9.6774193548387094E-2</v>
      </c>
      <c r="F170" s="26">
        <v>0.57831325301204795</v>
      </c>
      <c r="G170" s="26">
        <v>0.60194174757281504</v>
      </c>
      <c r="H170" s="26">
        <v>0.85</v>
      </c>
      <c r="I170" s="28">
        <v>0.47994377054891502</v>
      </c>
      <c r="J170" s="26">
        <v>0.24380335833320599</v>
      </c>
      <c r="K170" s="19">
        <v>0.12980769574642101</v>
      </c>
      <c r="L170" s="26">
        <v>0.85714285714285698</v>
      </c>
      <c r="M170" s="26">
        <v>0.75</v>
      </c>
      <c r="N170" s="26">
        <v>7.7720207253885995E-2</v>
      </c>
      <c r="O170" s="26">
        <v>0.58823529411764697</v>
      </c>
      <c r="P170" s="26">
        <v>0.49593495934959297</v>
      </c>
      <c r="Q170" s="26">
        <v>0.875</v>
      </c>
      <c r="R170" s="27">
        <v>0.28284801733751103</v>
      </c>
      <c r="S170" s="26">
        <v>0.64874073513908304</v>
      </c>
      <c r="U170" s="31"/>
      <c r="V170" s="29"/>
      <c r="W170" s="32"/>
      <c r="X170" s="32"/>
      <c r="Y170" s="32"/>
      <c r="Z170" s="32"/>
      <c r="AA170" s="32"/>
      <c r="AB170" s="32"/>
      <c r="AC170" s="32"/>
      <c r="AD170" s="32"/>
      <c r="AE170" s="29"/>
      <c r="AF170" s="32"/>
      <c r="AG170" s="32"/>
      <c r="AH170" s="32"/>
      <c r="AI170" s="32"/>
      <c r="AJ170" s="32"/>
      <c r="AK170" s="32"/>
      <c r="AL170" s="32"/>
      <c r="AM170" s="32"/>
    </row>
    <row r="171" spans="1:39" x14ac:dyDescent="0.3">
      <c r="A171" s="4" t="s">
        <v>21</v>
      </c>
      <c r="B171" s="19">
        <v>8.7155960500240298E-2</v>
      </c>
      <c r="C171" s="26">
        <v>0.75</v>
      </c>
      <c r="D171" s="26">
        <v>1</v>
      </c>
      <c r="E171" s="26">
        <v>2.4752475247524702E-2</v>
      </c>
      <c r="F171" s="26">
        <v>0.54545454545454497</v>
      </c>
      <c r="G171" s="26">
        <v>0.45205479452054698</v>
      </c>
      <c r="H171" s="26">
        <v>0.8</v>
      </c>
      <c r="I171" s="27">
        <v>0.109988406395529</v>
      </c>
      <c r="J171" s="26">
        <v>0.237578138288879</v>
      </c>
      <c r="K171" s="19">
        <v>0.109589040279388</v>
      </c>
      <c r="L171" s="26">
        <v>0.71428571428571397</v>
      </c>
      <c r="M171" s="26">
        <v>1</v>
      </c>
      <c r="N171" s="26">
        <v>3.98009950248756E-2</v>
      </c>
      <c r="O171" s="26">
        <v>0.52380952380952295</v>
      </c>
      <c r="P171" s="26">
        <v>0.45967741935483802</v>
      </c>
      <c r="Q171" s="26">
        <v>0.8</v>
      </c>
      <c r="R171" s="27">
        <v>-3.9144294658852399E-2</v>
      </c>
      <c r="S171" s="26">
        <v>0.25654903316841099</v>
      </c>
      <c r="U171" s="31"/>
      <c r="V171" s="29"/>
      <c r="W171" s="32"/>
      <c r="X171" s="32"/>
      <c r="Y171" s="32"/>
      <c r="Z171" s="32"/>
      <c r="AA171" s="32"/>
      <c r="AB171" s="32"/>
      <c r="AC171" s="32"/>
      <c r="AD171" s="32"/>
      <c r="AE171" s="29"/>
      <c r="AF171" s="32"/>
      <c r="AG171" s="32"/>
      <c r="AH171" s="32"/>
      <c r="AI171" s="32"/>
      <c r="AJ171" s="32"/>
      <c r="AK171" s="32"/>
      <c r="AL171" s="32"/>
      <c r="AM171" s="32"/>
    </row>
    <row r="172" spans="1:39" x14ac:dyDescent="0.3">
      <c r="A172" s="4" t="s">
        <v>23</v>
      </c>
      <c r="B172" s="19">
        <v>0.123853214085102</v>
      </c>
      <c r="C172" s="26">
        <v>0.7</v>
      </c>
      <c r="D172" s="26">
        <v>0.9</v>
      </c>
      <c r="E172" s="26">
        <v>5.5555555555555497E-2</v>
      </c>
      <c r="F172" s="26">
        <v>0.48837209302325502</v>
      </c>
      <c r="G172" s="26">
        <v>0.45378151260504201</v>
      </c>
      <c r="H172" s="26">
        <v>0.83333333333333304</v>
      </c>
      <c r="I172" s="27">
        <v>-1.5905138212347601E-2</v>
      </c>
      <c r="J172" s="26">
        <v>1.18199068010329E-2</v>
      </c>
      <c r="K172" s="19">
        <v>0.15981735289096799</v>
      </c>
      <c r="L172" s="26">
        <v>0.8</v>
      </c>
      <c r="M172" s="26">
        <v>0.7</v>
      </c>
      <c r="N172" s="26">
        <v>0.10050251256281401</v>
      </c>
      <c r="O172" s="26">
        <v>0.53246753246753198</v>
      </c>
      <c r="P172" s="26">
        <v>0.49166666666666597</v>
      </c>
      <c r="Q172" s="26">
        <v>0.85714285714285698</v>
      </c>
      <c r="R172" s="28">
        <v>-0.16413270270285801</v>
      </c>
      <c r="S172" s="26">
        <v>-0.26142998923697403</v>
      </c>
      <c r="U172" s="31"/>
      <c r="V172" s="29"/>
      <c r="W172" s="32"/>
      <c r="X172" s="32"/>
      <c r="Y172" s="32"/>
      <c r="Z172" s="32"/>
      <c r="AA172" s="32"/>
      <c r="AB172" s="32"/>
      <c r="AC172" s="32"/>
      <c r="AD172" s="32"/>
      <c r="AE172" s="29"/>
      <c r="AF172" s="32"/>
      <c r="AG172" s="32"/>
      <c r="AH172" s="32"/>
      <c r="AI172" s="32"/>
      <c r="AJ172" s="32"/>
      <c r="AK172" s="32"/>
      <c r="AL172" s="32"/>
      <c r="AM172" s="32"/>
    </row>
    <row r="173" spans="1:39" x14ac:dyDescent="0.3">
      <c r="A173" s="4" t="s">
        <v>25</v>
      </c>
      <c r="B173" s="17">
        <f>AVERAGE(B169:B172)</f>
        <v>0.14212427288293808</v>
      </c>
      <c r="C173" s="17">
        <f t="shared" ref="C173:S173" si="42">AVERAGE(C169:C172)</f>
        <v>0.74886363636363629</v>
      </c>
      <c r="D173" s="17">
        <f t="shared" si="42"/>
        <v>0.95</v>
      </c>
      <c r="E173" s="17">
        <f t="shared" si="42"/>
        <v>6.9946231763542324E-2</v>
      </c>
      <c r="F173" s="17">
        <f t="shared" si="42"/>
        <v>0.56245526272753421</v>
      </c>
      <c r="G173" s="17">
        <f t="shared" si="42"/>
        <v>0.52010690683699401</v>
      </c>
      <c r="H173" s="17">
        <f t="shared" si="42"/>
        <v>0.78749999999999976</v>
      </c>
      <c r="I173" s="13">
        <f t="shared" si="42"/>
        <v>0.27284187793329834</v>
      </c>
      <c r="J173" s="17">
        <f t="shared" si="42"/>
        <v>0.26221965084586124</v>
      </c>
      <c r="K173" s="17">
        <f t="shared" si="42"/>
        <v>0.12864967621862824</v>
      </c>
      <c r="L173" s="17">
        <f t="shared" si="42"/>
        <v>0.81507936507936463</v>
      </c>
      <c r="M173" s="17">
        <f t="shared" si="42"/>
        <v>0.8125</v>
      </c>
      <c r="N173" s="17">
        <f t="shared" si="42"/>
        <v>6.5087939292404473E-2</v>
      </c>
      <c r="O173" s="17">
        <f t="shared" si="42"/>
        <v>0.57645066824383673</v>
      </c>
      <c r="P173" s="17">
        <f t="shared" si="42"/>
        <v>0.49225454395146978</v>
      </c>
      <c r="Q173" s="17">
        <f t="shared" si="42"/>
        <v>0.88303571428571415</v>
      </c>
      <c r="R173" s="15">
        <f t="shared" si="42"/>
        <v>7.695409789022066E-2</v>
      </c>
      <c r="S173" s="17">
        <f t="shared" si="42"/>
        <v>0.32981667289263</v>
      </c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</row>
    <row r="174" spans="1:39" x14ac:dyDescent="0.3">
      <c r="A174" s="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U174" s="3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 spans="1:39" x14ac:dyDescent="0.3">
      <c r="A175" s="16" t="s">
        <v>82</v>
      </c>
      <c r="B175" s="17">
        <f>AVERAGE(B159:B163,B169:B172)</f>
        <v>0.19348843726846882</v>
      </c>
      <c r="C175" s="17">
        <f t="shared" ref="C175:S175" si="43">AVERAGE(C159:C163,C169:C172)</f>
        <v>0.64104938271604928</v>
      </c>
      <c r="D175" s="17">
        <f t="shared" si="43"/>
        <v>0.83425925925925914</v>
      </c>
      <c r="E175" s="17">
        <f t="shared" si="43"/>
        <v>0.1424632758654803</v>
      </c>
      <c r="F175" s="17">
        <f t="shared" si="43"/>
        <v>0.55998866007405823</v>
      </c>
      <c r="G175" s="17">
        <f t="shared" si="43"/>
        <v>0.52547011103777541</v>
      </c>
      <c r="H175" s="17">
        <f t="shared" si="43"/>
        <v>0.82927664505356236</v>
      </c>
      <c r="I175" s="15">
        <f t="shared" si="43"/>
        <v>7.1458737046099008E-2</v>
      </c>
      <c r="J175" s="17">
        <f t="shared" si="43"/>
        <v>0.1032644069413105</v>
      </c>
      <c r="K175" s="17">
        <f t="shared" si="43"/>
        <v>0.2130153021878661</v>
      </c>
      <c r="L175" s="17">
        <f t="shared" si="43"/>
        <v>0.73649991983325291</v>
      </c>
      <c r="M175" s="17">
        <f t="shared" si="43"/>
        <v>0.76823793490460146</v>
      </c>
      <c r="N175" s="17">
        <f t="shared" si="43"/>
        <v>0.16007652223898744</v>
      </c>
      <c r="O175" s="17">
        <f t="shared" si="43"/>
        <v>0.55204798422039913</v>
      </c>
      <c r="P175" s="17">
        <f t="shared" si="43"/>
        <v>0.53668023894405537</v>
      </c>
      <c r="Q175" s="17">
        <f t="shared" si="43"/>
        <v>0.87222063466181377</v>
      </c>
      <c r="R175" s="15">
        <f t="shared" si="43"/>
        <v>-0.1018414232546186</v>
      </c>
      <c r="S175" s="17">
        <f t="shared" si="43"/>
        <v>-4.1866229495365276E-3</v>
      </c>
      <c r="U175" s="16" t="s">
        <v>83</v>
      </c>
      <c r="V175" s="17">
        <v>0.74349319934844937</v>
      </c>
      <c r="W175" s="17">
        <v>4.72222222222222E-2</v>
      </c>
      <c r="X175" s="17">
        <v>0.16944444444444418</v>
      </c>
      <c r="Y175" s="17">
        <v>0.79778235341613846</v>
      </c>
      <c r="Z175" s="17">
        <v>0.55643962848297202</v>
      </c>
      <c r="AA175" s="17">
        <v>0.49343873517786518</v>
      </c>
      <c r="AB175" s="17">
        <v>0.83943061066516411</v>
      </c>
      <c r="AC175" s="15">
        <v>-7.3561637136076011E-2</v>
      </c>
      <c r="AD175" s="17">
        <v>-2.389978818233008E-2</v>
      </c>
      <c r="AE175" s="17">
        <v>0.7759572267532342</v>
      </c>
      <c r="AF175" s="17">
        <v>0.13803030303030286</v>
      </c>
      <c r="AG175" s="17">
        <v>0.16525252525252498</v>
      </c>
      <c r="AH175" s="17">
        <v>0.84127386805643523</v>
      </c>
      <c r="AI175" s="17">
        <v>0.5672631578947368</v>
      </c>
      <c r="AJ175" s="17">
        <v>0.4977347214189316</v>
      </c>
      <c r="AK175" s="17">
        <v>0.84600729455557233</v>
      </c>
      <c r="AL175" s="13">
        <v>0.10802795465288191</v>
      </c>
      <c r="AM175" s="17">
        <v>-0.27138925962326976</v>
      </c>
    </row>
    <row r="179" spans="1:26" x14ac:dyDescent="0.3">
      <c r="B179" s="24" t="s">
        <v>11</v>
      </c>
      <c r="C179" s="24"/>
      <c r="D179" s="24"/>
      <c r="E179" s="24"/>
      <c r="F179" s="24"/>
      <c r="G179" s="24"/>
      <c r="H179" s="24"/>
      <c r="I179" s="24"/>
      <c r="J179" s="24"/>
      <c r="K179" s="25" t="s">
        <v>14</v>
      </c>
      <c r="L179" s="25"/>
      <c r="M179" s="25"/>
      <c r="N179" s="25"/>
      <c r="O179" s="25"/>
      <c r="P179" s="25"/>
      <c r="Q179" s="25"/>
      <c r="R179" s="25"/>
      <c r="S179" s="25"/>
    </row>
    <row r="180" spans="1:26" x14ac:dyDescent="0.3">
      <c r="B180" s="8" t="s">
        <v>4</v>
      </c>
      <c r="C180" s="8" t="s">
        <v>5</v>
      </c>
      <c r="D180" s="8" t="s">
        <v>6</v>
      </c>
      <c r="E180" s="8" t="s">
        <v>7</v>
      </c>
      <c r="F180" s="8" t="s">
        <v>8</v>
      </c>
      <c r="G180" s="8" t="s">
        <v>9</v>
      </c>
      <c r="H180" s="8" t="s">
        <v>10</v>
      </c>
      <c r="I180" s="7" t="s">
        <v>12</v>
      </c>
      <c r="J180" s="7" t="s">
        <v>13</v>
      </c>
      <c r="K180" s="7" t="s">
        <v>4</v>
      </c>
      <c r="L180" s="7" t="s">
        <v>5</v>
      </c>
      <c r="M180" s="7" t="s">
        <v>6</v>
      </c>
      <c r="N180" s="7" t="s">
        <v>7</v>
      </c>
      <c r="O180" s="7" t="s">
        <v>8</v>
      </c>
      <c r="P180" s="7" t="s">
        <v>9</v>
      </c>
      <c r="Q180" s="7" t="s">
        <v>10</v>
      </c>
      <c r="R180" s="7" t="s">
        <v>12</v>
      </c>
      <c r="S180" s="7" t="s">
        <v>13</v>
      </c>
      <c r="T180" s="33" t="s">
        <v>85</v>
      </c>
      <c r="U180" s="33" t="s">
        <v>86</v>
      </c>
      <c r="V180" s="19"/>
      <c r="W180" s="31"/>
      <c r="X180" s="31"/>
      <c r="Y180" s="29"/>
      <c r="Z180" s="31"/>
    </row>
    <row r="181" spans="1:26" x14ac:dyDescent="0.3">
      <c r="A181" s="16" t="s">
        <v>84</v>
      </c>
      <c r="B181" s="4">
        <v>0.71228888888888897</v>
      </c>
      <c r="C181" s="4">
        <v>0.25423656565656549</v>
      </c>
      <c r="D181" s="4">
        <v>0.28375408529741847</v>
      </c>
      <c r="E181" s="4">
        <v>0.75098782320490465</v>
      </c>
      <c r="F181" s="4">
        <v>0.56902568172568158</v>
      </c>
      <c r="G181" s="4">
        <v>0.50472170428819962</v>
      </c>
      <c r="H181" s="4">
        <v>0.84159525048232442</v>
      </c>
      <c r="I181" s="15">
        <v>7.1539866506982241E-2</v>
      </c>
      <c r="J181" s="4">
        <v>0.10158126594791406</v>
      </c>
      <c r="K181" s="4">
        <v>0.72843333333333327</v>
      </c>
      <c r="L181" s="4">
        <v>0.21373256373256355</v>
      </c>
      <c r="M181" s="4">
        <v>0.25707070707070689</v>
      </c>
      <c r="N181" s="4">
        <v>0.77818110078698277</v>
      </c>
      <c r="O181" s="4">
        <v>0.56404717563573081</v>
      </c>
      <c r="P181" s="4">
        <v>0.56398921250453793</v>
      </c>
      <c r="Q181" s="4">
        <v>0.84795151426708448</v>
      </c>
      <c r="R181" s="13">
        <v>0.10801694426235879</v>
      </c>
      <c r="S181" s="4">
        <v>-6.1651181465506482E-3</v>
      </c>
      <c r="T181" s="19">
        <f>AVERAGE(I181,R181)</f>
        <v>8.9778405384670523E-2</v>
      </c>
      <c r="U181" s="19">
        <f>RANK(T181,T181:T189)</f>
        <v>1</v>
      </c>
      <c r="V181" s="34"/>
      <c r="W181" s="29"/>
      <c r="X181" s="29"/>
      <c r="Y181" s="29"/>
      <c r="Z181" s="29"/>
    </row>
    <row r="182" spans="1:26" x14ac:dyDescent="0.3">
      <c r="A182" s="16" t="s">
        <v>57</v>
      </c>
      <c r="B182" s="17">
        <v>0.23298294097185085</v>
      </c>
      <c r="C182" s="17">
        <v>0.71523569023569011</v>
      </c>
      <c r="D182" s="17">
        <v>0.76506734006733979</v>
      </c>
      <c r="E182" s="17">
        <v>0.18570147785143723</v>
      </c>
      <c r="F182" s="17">
        <v>0.53403474255532035</v>
      </c>
      <c r="G182" s="17">
        <v>0.50116753254683644</v>
      </c>
      <c r="H182" s="17">
        <v>0.82028722343046256</v>
      </c>
      <c r="I182" s="15">
        <v>5.5793446837678479E-2</v>
      </c>
      <c r="J182" s="17">
        <v>0.10158126594791406</v>
      </c>
      <c r="K182" s="17">
        <v>0.24785654743512409</v>
      </c>
      <c r="L182" s="17">
        <v>0.70395222061888696</v>
      </c>
      <c r="M182" s="17">
        <v>0.71910774410774392</v>
      </c>
      <c r="N182" s="17">
        <v>0.20222564233271054</v>
      </c>
      <c r="O182" s="17">
        <v>0.52952881598130319</v>
      </c>
      <c r="P182" s="17">
        <v>0.53434096923232188</v>
      </c>
      <c r="Q182" s="17">
        <v>0.85353973599337229</v>
      </c>
      <c r="R182" s="15">
        <v>-0.13825567581630516</v>
      </c>
      <c r="S182" s="17">
        <v>-6.1651181465506482E-3</v>
      </c>
      <c r="T182" s="19">
        <f t="shared" ref="T182:T189" si="44">AVERAGE(I182,R182)</f>
        <v>-4.1231114489313339E-2</v>
      </c>
      <c r="U182" s="19">
        <f>RANK(T182,T181:T189)</f>
        <v>4</v>
      </c>
      <c r="V182" s="19"/>
      <c r="W182" s="29"/>
      <c r="X182" s="29"/>
      <c r="Y182" s="29"/>
      <c r="Z182" s="29"/>
    </row>
    <row r="183" spans="1:26" x14ac:dyDescent="0.3">
      <c r="A183" s="16" t="s">
        <v>58</v>
      </c>
      <c r="B183" s="17">
        <v>0.28955050143930627</v>
      </c>
      <c r="C183" s="17">
        <v>0.72227833894500537</v>
      </c>
      <c r="D183" s="17">
        <v>0.66352413019079648</v>
      </c>
      <c r="E183" s="17">
        <v>0.252210122510938</v>
      </c>
      <c r="F183" s="17">
        <v>0.53764606376878643</v>
      </c>
      <c r="G183" s="17">
        <v>0.49771160348735421</v>
      </c>
      <c r="H183" s="17">
        <v>0.85606229970191272</v>
      </c>
      <c r="I183" s="15">
        <v>5.8919750160813439E-2</v>
      </c>
      <c r="J183" s="17">
        <v>0.10158126594791406</v>
      </c>
      <c r="K183" s="17">
        <v>0.30561367173989562</v>
      </c>
      <c r="L183" s="17">
        <v>0.61634199134199108</v>
      </c>
      <c r="M183" s="17">
        <v>0.64357463524130176</v>
      </c>
      <c r="N183" s="17">
        <v>0.27367656148058894</v>
      </c>
      <c r="O183" s="17">
        <v>0.52956263596532127</v>
      </c>
      <c r="P183" s="17">
        <v>0.53966008596106185</v>
      </c>
      <c r="Q183" s="17">
        <v>0.83543821072098923</v>
      </c>
      <c r="R183" s="15">
        <v>-0.12500552492378281</v>
      </c>
      <c r="S183" s="17">
        <v>-6.1651181465506482E-3</v>
      </c>
      <c r="T183" s="19">
        <f t="shared" si="44"/>
        <v>-3.3042887381484684E-2</v>
      </c>
      <c r="U183" s="19">
        <f>RANK(T183,T181:T189)</f>
        <v>3</v>
      </c>
      <c r="V183" s="19"/>
      <c r="W183" s="29"/>
      <c r="X183" s="29"/>
      <c r="Y183" s="29"/>
      <c r="Z183" s="29"/>
    </row>
    <row r="184" spans="1:26" x14ac:dyDescent="0.3">
      <c r="A184" s="16" t="s">
        <v>59</v>
      </c>
      <c r="B184" s="17">
        <v>0.22744224220514259</v>
      </c>
      <c r="C184" s="17">
        <v>0.67457912457912439</v>
      </c>
      <c r="D184" s="17">
        <v>0.71599326599326574</v>
      </c>
      <c r="E184" s="17">
        <v>0.18387669682799127</v>
      </c>
      <c r="F184" s="17">
        <v>0.54043945433141505</v>
      </c>
      <c r="G184" s="17">
        <v>0.48698386848861819</v>
      </c>
      <c r="H184" s="17">
        <v>0.80770101215553358</v>
      </c>
      <c r="I184" s="15">
        <v>1.0933486347525809E-2</v>
      </c>
      <c r="J184" s="17">
        <v>0.10158126594791406</v>
      </c>
      <c r="K184" s="17">
        <v>0.22473006281587762</v>
      </c>
      <c r="L184" s="17">
        <v>0.65748356581689882</v>
      </c>
      <c r="M184" s="17">
        <v>0.76153198653198628</v>
      </c>
      <c r="N184" s="17">
        <v>0.17608436465687999</v>
      </c>
      <c r="O184" s="17">
        <v>0.52619234400364012</v>
      </c>
      <c r="P184" s="17">
        <v>0.50922578588433443</v>
      </c>
      <c r="Q184" s="17">
        <v>0.84599577272996518</v>
      </c>
      <c r="R184" s="15">
        <v>-6.6505397185643453E-2</v>
      </c>
      <c r="S184" s="17">
        <v>-6.1651181465506482E-3</v>
      </c>
      <c r="T184" s="19">
        <f t="shared" si="44"/>
        <v>-2.7785955419058823E-2</v>
      </c>
      <c r="U184" s="19">
        <f>RANK(T184,T181:T189)</f>
        <v>2</v>
      </c>
      <c r="V184" s="19"/>
      <c r="W184" s="29"/>
      <c r="X184" s="29"/>
      <c r="Y184" s="29"/>
      <c r="Z184" s="29"/>
    </row>
    <row r="185" spans="1:26" x14ac:dyDescent="0.3">
      <c r="A185" s="16" t="s">
        <v>61</v>
      </c>
      <c r="B185" s="17">
        <v>0.22294174962573557</v>
      </c>
      <c r="C185" s="17">
        <v>0.85810886644219964</v>
      </c>
      <c r="D185" s="17">
        <v>0.72101571268237907</v>
      </c>
      <c r="E185" s="17">
        <v>0.16990411903282771</v>
      </c>
      <c r="F185" s="17">
        <v>0.51526772584529934</v>
      </c>
      <c r="G185" s="17">
        <v>0.51559093156094493</v>
      </c>
      <c r="H185" s="17">
        <v>0.83526828468727776</v>
      </c>
      <c r="I185" s="15">
        <v>5.5120260148320395E-2</v>
      </c>
      <c r="J185" s="17">
        <v>0.10158126594791406</v>
      </c>
      <c r="K185" s="17">
        <v>0.234820562932226</v>
      </c>
      <c r="L185" s="17">
        <v>0.74425605258938576</v>
      </c>
      <c r="M185" s="17">
        <v>0.62104377104377084</v>
      </c>
      <c r="N185" s="17">
        <v>0.19113760442511044</v>
      </c>
      <c r="O185" s="17">
        <v>0.50873817418416045</v>
      </c>
      <c r="P185" s="17">
        <v>0.55487044822474085</v>
      </c>
      <c r="Q185" s="17">
        <v>0.83084352175224452</v>
      </c>
      <c r="R185" s="15">
        <v>-0.13769700488049758</v>
      </c>
      <c r="S185" s="17">
        <v>-6.1651181465506482E-3</v>
      </c>
      <c r="T185" s="19">
        <f t="shared" si="44"/>
        <v>-4.1288372366088594E-2</v>
      </c>
      <c r="U185" s="19">
        <f>RANK(T185,T181:T189)</f>
        <v>5</v>
      </c>
      <c r="V185" s="19"/>
      <c r="W185" s="29"/>
      <c r="X185" s="29"/>
      <c r="Y185" s="29"/>
      <c r="Z185" s="29"/>
    </row>
    <row r="186" spans="1:26" x14ac:dyDescent="0.3">
      <c r="A186" s="16" t="s">
        <v>63</v>
      </c>
      <c r="B186" s="17">
        <v>0.32083574599689874</v>
      </c>
      <c r="C186" s="17">
        <v>0.74980359147025799</v>
      </c>
      <c r="D186" s="17">
        <v>0.63367003367003338</v>
      </c>
      <c r="E186" s="17">
        <v>0.28598152228056367</v>
      </c>
      <c r="F186" s="17">
        <v>0.54348005195727689</v>
      </c>
      <c r="G186" s="17">
        <v>0.51253867653439023</v>
      </c>
      <c r="H186" s="17">
        <v>0.83398396687087151</v>
      </c>
      <c r="I186" s="15">
        <v>1.6016283180174198E-3</v>
      </c>
      <c r="J186" s="17">
        <v>0.10158126594791406</v>
      </c>
      <c r="K186" s="17">
        <v>0.31909373568163946</v>
      </c>
      <c r="L186" s="17">
        <v>0.69195927529260837</v>
      </c>
      <c r="M186" s="17">
        <v>0.51868686868686842</v>
      </c>
      <c r="N186" s="17">
        <v>0.29100926629113194</v>
      </c>
      <c r="O186" s="17">
        <v>0.52734393709956129</v>
      </c>
      <c r="P186" s="17">
        <v>0.53205142418429341</v>
      </c>
      <c r="Q186" s="17">
        <v>0.839677315441415</v>
      </c>
      <c r="R186" s="15">
        <v>-8.4754539969182516E-2</v>
      </c>
      <c r="S186" s="17">
        <v>-6.1651181465506482E-3</v>
      </c>
      <c r="T186" s="19">
        <f t="shared" si="44"/>
        <v>-4.1576455825582545E-2</v>
      </c>
      <c r="U186" s="19">
        <f>RANK(T186,T181:T189)</f>
        <v>6</v>
      </c>
      <c r="V186" s="19"/>
      <c r="W186" s="29"/>
      <c r="X186" s="29"/>
      <c r="Y186" s="29"/>
      <c r="Z186" s="29"/>
    </row>
    <row r="187" spans="1:26" x14ac:dyDescent="0.3">
      <c r="A187" s="16" t="s">
        <v>65</v>
      </c>
      <c r="B187" s="17">
        <v>0.22504452367623598</v>
      </c>
      <c r="C187" s="17">
        <v>0.64147025813692471</v>
      </c>
      <c r="D187" s="17">
        <v>0.84955106621773269</v>
      </c>
      <c r="E187" s="17">
        <v>0.17576630981005972</v>
      </c>
      <c r="F187" s="17">
        <v>0.54546720328026377</v>
      </c>
      <c r="G187" s="17">
        <v>0.48966066781338313</v>
      </c>
      <c r="H187" s="17">
        <v>0.83615276330314581</v>
      </c>
      <c r="I187" s="15">
        <v>1.1899500541259529E-2</v>
      </c>
      <c r="J187" s="17">
        <v>0.10158126594791406</v>
      </c>
      <c r="K187" s="17">
        <v>0.25926701724529211</v>
      </c>
      <c r="L187" s="17">
        <v>0.5651835818502482</v>
      </c>
      <c r="M187" s="17">
        <v>0.82163299663299649</v>
      </c>
      <c r="N187" s="17">
        <v>0.21650849167917888</v>
      </c>
      <c r="O187" s="17">
        <v>0.52905987079823946</v>
      </c>
      <c r="P187" s="17">
        <v>0.52548071175019062</v>
      </c>
      <c r="Q187" s="17">
        <v>0.85391174312838636</v>
      </c>
      <c r="R187" s="15">
        <v>-9.8329267945668042E-2</v>
      </c>
      <c r="S187" s="17">
        <v>-6.1651181465506482E-3</v>
      </c>
      <c r="T187" s="19">
        <f t="shared" si="44"/>
        <v>-4.3214883702204256E-2</v>
      </c>
      <c r="U187" s="19">
        <f>RANK(T187,T181:T189)</f>
        <v>7</v>
      </c>
      <c r="V187" s="19"/>
      <c r="W187" s="29"/>
      <c r="X187" s="29"/>
      <c r="Y187" s="29"/>
      <c r="Z187" s="29"/>
    </row>
    <row r="188" spans="1:26" x14ac:dyDescent="0.3">
      <c r="A188" s="16" t="s">
        <v>67</v>
      </c>
      <c r="B188" s="17">
        <v>0.77554240226745563</v>
      </c>
      <c r="C188" s="17">
        <v>6.8181818181818177E-2</v>
      </c>
      <c r="D188" s="17">
        <v>0.16944444444444418</v>
      </c>
      <c r="E188" s="17">
        <v>0.83165172605889581</v>
      </c>
      <c r="F188" s="17">
        <v>0.54412698412698357</v>
      </c>
      <c r="G188" s="17">
        <v>0.51267635413062673</v>
      </c>
      <c r="H188" s="17">
        <v>0.83995148886682058</v>
      </c>
      <c r="I188" s="15">
        <v>-3.5258421707018338E-2</v>
      </c>
      <c r="J188" s="17">
        <v>-2.2961367308578468E-2</v>
      </c>
      <c r="K188" s="17">
        <v>0.79826773405075035</v>
      </c>
      <c r="L188" s="17">
        <v>0.10166666666666666</v>
      </c>
      <c r="M188" s="17">
        <v>0.19636363636363602</v>
      </c>
      <c r="N188" s="17">
        <v>0.86683422425512302</v>
      </c>
      <c r="O188" s="17">
        <v>0.53568376068376045</v>
      </c>
      <c r="P188" s="17">
        <v>0.50789641943733987</v>
      </c>
      <c r="Q188" s="17">
        <v>0.84673193829389104</v>
      </c>
      <c r="R188" s="13">
        <v>-0.13046573700361</v>
      </c>
      <c r="S188" s="17">
        <v>-0.272694363477895</v>
      </c>
      <c r="T188" s="19">
        <f t="shared" si="44"/>
        <v>-8.2862079355314172E-2</v>
      </c>
      <c r="U188" s="19">
        <f>RANK(T188,T181:T189)</f>
        <v>9</v>
      </c>
      <c r="V188" s="20"/>
      <c r="W188" s="29"/>
      <c r="X188" s="29"/>
      <c r="Y188" s="29"/>
      <c r="Z188" s="29"/>
    </row>
    <row r="189" spans="1:26" x14ac:dyDescent="0.3">
      <c r="A189" s="16" t="s">
        <v>56</v>
      </c>
      <c r="B189" s="17">
        <v>0.29031246900558438</v>
      </c>
      <c r="C189" s="17">
        <v>0.72356902356902342</v>
      </c>
      <c r="D189" s="17">
        <v>0.72309203142536449</v>
      </c>
      <c r="E189" s="17">
        <v>0.25082628158604681</v>
      </c>
      <c r="F189" s="17">
        <v>0.53001321877466201</v>
      </c>
      <c r="G189" s="17">
        <v>0.490512094446239</v>
      </c>
      <c r="H189" s="17">
        <v>0.84203896977700676</v>
      </c>
      <c r="I189" s="15">
        <v>4.665291272014941E-2</v>
      </c>
      <c r="J189" s="17">
        <v>0.10158126594791406</v>
      </c>
      <c r="K189" s="17">
        <v>0.27808493375778165</v>
      </c>
      <c r="L189" s="17">
        <v>0.65386403719737041</v>
      </c>
      <c r="M189" s="17">
        <v>0.62065095398428705</v>
      </c>
      <c r="N189" s="17">
        <v>0.24206758364064726</v>
      </c>
      <c r="O189" s="17">
        <v>0.52332761120899385</v>
      </c>
      <c r="P189" s="17">
        <v>0.53127094983104106</v>
      </c>
      <c r="Q189" s="17">
        <v>0.81912395891864931</v>
      </c>
      <c r="R189" s="15">
        <v>-0.1525548107506324</v>
      </c>
      <c r="S189" s="17">
        <v>-6.1651181465506482E-3</v>
      </c>
      <c r="T189" s="19">
        <f t="shared" si="44"/>
        <v>-5.29509490152415E-2</v>
      </c>
      <c r="U189" s="19">
        <f>RANK(T189,T181:T189)</f>
        <v>8</v>
      </c>
      <c r="V189" s="19"/>
      <c r="W189" s="29"/>
      <c r="X189" s="29"/>
      <c r="Y189" s="29"/>
      <c r="Z189" s="29"/>
    </row>
    <row r="190" spans="1:26" x14ac:dyDescent="0.3">
      <c r="W190" s="29"/>
      <c r="X190" s="29"/>
      <c r="Y190" s="29"/>
      <c r="Z190" s="29"/>
    </row>
    <row r="191" spans="1:26" x14ac:dyDescent="0.3">
      <c r="W191" s="29"/>
      <c r="X191" s="29"/>
      <c r="Y191" s="29"/>
      <c r="Z191" s="29"/>
    </row>
    <row r="192" spans="1:26" x14ac:dyDescent="0.3">
      <c r="B192" s="24" t="s">
        <v>11</v>
      </c>
      <c r="C192" s="24"/>
      <c r="D192" s="24"/>
      <c r="E192" s="24"/>
      <c r="F192" s="24"/>
      <c r="G192" s="24"/>
      <c r="H192" s="24"/>
      <c r="I192" s="24"/>
      <c r="J192" s="24"/>
      <c r="K192" s="25" t="s">
        <v>14</v>
      </c>
      <c r="L192" s="25"/>
      <c r="M192" s="25"/>
      <c r="N192" s="25"/>
      <c r="O192" s="25"/>
      <c r="P192" s="25"/>
      <c r="Q192" s="25"/>
      <c r="R192" s="25"/>
      <c r="S192" s="25"/>
      <c r="W192" s="29"/>
      <c r="X192" s="29"/>
      <c r="Y192" s="29"/>
      <c r="Z192" s="29"/>
    </row>
    <row r="193" spans="1:26" x14ac:dyDescent="0.3">
      <c r="B193" s="8" t="s">
        <v>4</v>
      </c>
      <c r="C193" s="8" t="s">
        <v>5</v>
      </c>
      <c r="D193" s="8" t="s">
        <v>6</v>
      </c>
      <c r="E193" s="8" t="s">
        <v>7</v>
      </c>
      <c r="F193" s="8" t="s">
        <v>8</v>
      </c>
      <c r="G193" s="8" t="s">
        <v>9</v>
      </c>
      <c r="H193" s="8" t="s">
        <v>10</v>
      </c>
      <c r="I193" s="7" t="s">
        <v>12</v>
      </c>
      <c r="J193" s="7" t="s">
        <v>13</v>
      </c>
      <c r="K193" s="7" t="s">
        <v>4</v>
      </c>
      <c r="L193" s="7" t="s">
        <v>5</v>
      </c>
      <c r="M193" s="7" t="s">
        <v>6</v>
      </c>
      <c r="N193" s="7" t="s">
        <v>7</v>
      </c>
      <c r="O193" s="7" t="s">
        <v>8</v>
      </c>
      <c r="P193" s="7" t="s">
        <v>9</v>
      </c>
      <c r="Q193" s="7" t="s">
        <v>10</v>
      </c>
      <c r="R193" s="7" t="s">
        <v>12</v>
      </c>
      <c r="S193" s="7" t="s">
        <v>13</v>
      </c>
      <c r="T193" s="33" t="s">
        <v>85</v>
      </c>
      <c r="U193" s="33" t="s">
        <v>86</v>
      </c>
      <c r="V193" s="19"/>
      <c r="W193" s="31"/>
      <c r="X193" s="31"/>
      <c r="Y193" s="29"/>
      <c r="Z193" s="31"/>
    </row>
    <row r="194" spans="1:26" x14ac:dyDescent="0.3">
      <c r="A194" s="16" t="s">
        <v>87</v>
      </c>
      <c r="B194" s="17">
        <v>0.75875555555555552</v>
      </c>
      <c r="C194" s="17">
        <v>0.18400673400673387</v>
      </c>
      <c r="D194" s="17">
        <v>0.21778900112233432</v>
      </c>
      <c r="E194" s="17">
        <v>0.81145083451513111</v>
      </c>
      <c r="F194" s="17">
        <v>0.59690494690494655</v>
      </c>
      <c r="G194" s="17">
        <v>0.57006480797131176</v>
      </c>
      <c r="H194" s="17">
        <v>0.84557985460587504</v>
      </c>
      <c r="I194" s="13">
        <v>0.12529976883208691</v>
      </c>
      <c r="J194" s="4">
        <v>0.10158126594791406</v>
      </c>
      <c r="K194" s="17">
        <v>0.75675555555555551</v>
      </c>
      <c r="L194" s="17">
        <v>0.2018558601891933</v>
      </c>
      <c r="M194" s="17">
        <v>0.14031986531986515</v>
      </c>
      <c r="N194" s="17">
        <v>0.81490721686910694</v>
      </c>
      <c r="O194" s="17">
        <v>0.58881106670153283</v>
      </c>
      <c r="P194" s="17">
        <v>0.5424595807929139</v>
      </c>
      <c r="Q194" s="17">
        <v>0.84540400121938564</v>
      </c>
      <c r="R194" s="15">
        <v>-8.1819233839612815E-2</v>
      </c>
      <c r="S194" s="4">
        <v>-6.1651181465506482E-3</v>
      </c>
      <c r="T194" s="19">
        <f>AVERAGE(I194,R194)</f>
        <v>2.1740267496237045E-2</v>
      </c>
      <c r="U194" s="19">
        <f>RANK(T194,T194:T202)</f>
        <v>1</v>
      </c>
      <c r="V194" s="34"/>
      <c r="W194" s="29"/>
      <c r="X194" s="29"/>
      <c r="Y194" s="29"/>
      <c r="Z194" s="29"/>
    </row>
    <row r="195" spans="1:26" x14ac:dyDescent="0.3">
      <c r="A195" s="16" t="s">
        <v>70</v>
      </c>
      <c r="B195" s="17">
        <v>0.26067300637563035</v>
      </c>
      <c r="C195" s="17">
        <v>0.64144219977553285</v>
      </c>
      <c r="D195" s="17">
        <v>0.73058361391694682</v>
      </c>
      <c r="E195" s="17">
        <v>0.22171575882239833</v>
      </c>
      <c r="F195" s="17">
        <v>0.55241049279414334</v>
      </c>
      <c r="G195" s="17">
        <v>0.54726223712165134</v>
      </c>
      <c r="H195" s="17">
        <v>0.84951648196229579</v>
      </c>
      <c r="I195" s="15">
        <v>5.8990010704118565E-2</v>
      </c>
      <c r="J195" s="17">
        <v>0.1032644069413105</v>
      </c>
      <c r="K195" s="17">
        <v>0.28120944235059914</v>
      </c>
      <c r="L195" s="17">
        <v>0.7660052910052908</v>
      </c>
      <c r="M195" s="17">
        <v>0.69326599326599303</v>
      </c>
      <c r="N195" s="17">
        <v>0.23639481626658132</v>
      </c>
      <c r="O195" s="17">
        <v>0.5587468874529613</v>
      </c>
      <c r="P195" s="17">
        <v>0.56376111878255464</v>
      </c>
      <c r="Q195" s="17">
        <v>0.86237930159817444</v>
      </c>
      <c r="R195" s="15">
        <v>-0.15837506812584515</v>
      </c>
      <c r="S195" s="17">
        <v>-4.1866229495365276E-3</v>
      </c>
      <c r="T195" s="19">
        <f t="shared" ref="T195:T202" si="45">AVERAGE(I195,R195)</f>
        <v>-4.9692528710863292E-2</v>
      </c>
      <c r="U195" s="19">
        <f>RANK(T195,T194:T202)</f>
        <v>9</v>
      </c>
      <c r="V195" s="19"/>
      <c r="W195" s="29"/>
      <c r="X195" s="29"/>
      <c r="Y195" s="29"/>
      <c r="Z195" s="29"/>
    </row>
    <row r="196" spans="1:26" x14ac:dyDescent="0.3">
      <c r="A196" s="16" t="s">
        <v>71</v>
      </c>
      <c r="B196" s="17">
        <v>0.2532599998844991</v>
      </c>
      <c r="C196" s="17">
        <v>0.70238496071829382</v>
      </c>
      <c r="D196" s="17">
        <v>0.66630190796857436</v>
      </c>
      <c r="E196" s="17">
        <v>0.21352273749241821</v>
      </c>
      <c r="F196" s="17">
        <v>0.55921211789228664</v>
      </c>
      <c r="G196" s="17">
        <v>0.52105365821410299</v>
      </c>
      <c r="H196" s="17">
        <v>0.83502925328018851</v>
      </c>
      <c r="I196" s="15">
        <v>2.385708803067273E-2</v>
      </c>
      <c r="J196" s="17">
        <v>0.1032644069413105</v>
      </c>
      <c r="K196" s="17">
        <v>0.273875056041611</v>
      </c>
      <c r="L196" s="17">
        <v>0.74748677248677242</v>
      </c>
      <c r="M196" s="17">
        <v>0.67797418630751949</v>
      </c>
      <c r="N196" s="17">
        <v>0.23036583398673954</v>
      </c>
      <c r="O196" s="17">
        <v>0.55588695772695595</v>
      </c>
      <c r="P196" s="17">
        <v>0.55326618942913297</v>
      </c>
      <c r="Q196" s="17">
        <v>0.8357378493387384</v>
      </c>
      <c r="R196" s="15">
        <v>-0.10757208085854945</v>
      </c>
      <c r="S196" s="17">
        <v>-4.1866229495365276E-3</v>
      </c>
      <c r="T196" s="19">
        <f t="shared" si="45"/>
        <v>-4.1857496413938364E-2</v>
      </c>
      <c r="U196" s="19">
        <f>RANK(T196,T194:T202)</f>
        <v>6</v>
      </c>
      <c r="V196" s="19"/>
      <c r="W196" s="29"/>
      <c r="X196" s="29"/>
      <c r="Y196" s="29"/>
      <c r="Z196" s="29"/>
    </row>
    <row r="197" spans="1:26" x14ac:dyDescent="0.3">
      <c r="A197" s="16" t="s">
        <v>74</v>
      </c>
      <c r="B197" s="17">
        <v>0.26954562134212856</v>
      </c>
      <c r="C197" s="17">
        <v>0.69245230078563391</v>
      </c>
      <c r="D197" s="17">
        <v>0.6791245791245788</v>
      </c>
      <c r="E197" s="17">
        <v>0.23179885209988743</v>
      </c>
      <c r="F197" s="17">
        <v>0.56384332403618453</v>
      </c>
      <c r="G197" s="17">
        <v>0.52822975419692553</v>
      </c>
      <c r="H197" s="17">
        <v>0.84717199921327146</v>
      </c>
      <c r="I197" s="15">
        <v>3.27865642836574E-2</v>
      </c>
      <c r="J197" s="17">
        <v>0.1032644069413105</v>
      </c>
      <c r="K197" s="17">
        <v>0.28941937453216937</v>
      </c>
      <c r="L197" s="17">
        <v>0.66034551867885183</v>
      </c>
      <c r="M197" s="17">
        <v>0.75928731762065083</v>
      </c>
      <c r="N197" s="17">
        <v>0.24718665172722509</v>
      </c>
      <c r="O197" s="17">
        <v>0.55594505049503518</v>
      </c>
      <c r="P197" s="17">
        <v>0.56143728924295122</v>
      </c>
      <c r="Q197" s="17">
        <v>0.88063788003365906</v>
      </c>
      <c r="R197" s="15">
        <v>-9.4568912276616374E-2</v>
      </c>
      <c r="S197" s="17">
        <v>-4.1866229495365276E-3</v>
      </c>
      <c r="T197" s="19">
        <f t="shared" si="45"/>
        <v>-3.0891173996479487E-2</v>
      </c>
      <c r="U197" s="19">
        <f>RANK(T197,T194:T202)</f>
        <v>5</v>
      </c>
      <c r="V197" s="19"/>
      <c r="W197" s="29"/>
      <c r="X197" s="29"/>
      <c r="Y197" s="29"/>
      <c r="Z197" s="29"/>
    </row>
    <row r="198" spans="1:26" x14ac:dyDescent="0.3">
      <c r="A198" s="16" t="s">
        <v>75</v>
      </c>
      <c r="B198" s="17">
        <v>0.25712360938390044</v>
      </c>
      <c r="C198" s="17">
        <v>0.64682940516273835</v>
      </c>
      <c r="D198" s="17">
        <v>0.68874859708193004</v>
      </c>
      <c r="E198" s="17">
        <v>0.21963847921257487</v>
      </c>
      <c r="F198" s="17">
        <v>0.56680471062066917</v>
      </c>
      <c r="G198" s="17">
        <v>0.52427620542211362</v>
      </c>
      <c r="H198" s="17">
        <v>0.82384706804996588</v>
      </c>
      <c r="I198" s="15">
        <v>7.9135873985985025E-2</v>
      </c>
      <c r="J198" s="17">
        <v>0.1032644069413105</v>
      </c>
      <c r="K198" s="17">
        <v>0.30792582531770019</v>
      </c>
      <c r="L198" s="17">
        <v>0.71251803751803733</v>
      </c>
      <c r="M198" s="17">
        <v>0.73790684624017944</v>
      </c>
      <c r="N198" s="17">
        <v>0.26597665475868165</v>
      </c>
      <c r="O198" s="17">
        <v>0.55608698908370779</v>
      </c>
      <c r="P198" s="17">
        <v>0.5567859133194335</v>
      </c>
      <c r="Q198" s="17">
        <v>0.87124264988641609</v>
      </c>
      <c r="R198" s="15">
        <v>-0.17270999923944433</v>
      </c>
      <c r="S198" s="17">
        <v>-4.1866229495365276E-3</v>
      </c>
      <c r="T198" s="19">
        <f t="shared" si="45"/>
        <v>-4.6787062626729652E-2</v>
      </c>
      <c r="U198" s="19">
        <f>RANK(T198,T194:T202)</f>
        <v>8</v>
      </c>
      <c r="V198" s="19"/>
      <c r="W198" s="29"/>
      <c r="X198" s="29"/>
      <c r="Y198" s="29"/>
      <c r="Z198" s="29"/>
    </row>
    <row r="199" spans="1:26" x14ac:dyDescent="0.3">
      <c r="A199" s="16" t="s">
        <v>78</v>
      </c>
      <c r="B199" s="17">
        <v>0.19937942673762601</v>
      </c>
      <c r="C199" s="17">
        <v>0.78771043771043769</v>
      </c>
      <c r="D199" s="17">
        <v>0.79183501683501645</v>
      </c>
      <c r="E199" s="17">
        <v>0.14482340986226852</v>
      </c>
      <c r="F199" s="17">
        <v>0.55641213142848323</v>
      </c>
      <c r="G199" s="17">
        <v>0.54056083523017584</v>
      </c>
      <c r="H199" s="17">
        <v>0.82639984105597608</v>
      </c>
      <c r="I199" s="15">
        <v>3.6916072242233686E-2</v>
      </c>
      <c r="J199" s="17">
        <v>0.1032644069413105</v>
      </c>
      <c r="K199" s="17">
        <v>0.22537913007868601</v>
      </c>
      <c r="L199" s="17">
        <v>0.75109828443161752</v>
      </c>
      <c r="M199" s="17">
        <v>0.69517396184062841</v>
      </c>
      <c r="N199" s="17">
        <v>0.17642254640951949</v>
      </c>
      <c r="O199" s="17">
        <v>0.54455838571907</v>
      </c>
      <c r="P199" s="17">
        <v>0.56736789342185445</v>
      </c>
      <c r="Q199" s="17">
        <v>0.84796790511076181</v>
      </c>
      <c r="R199" s="15">
        <v>-0.12779343239962701</v>
      </c>
      <c r="S199" s="17">
        <v>-4.1866229495365276E-3</v>
      </c>
      <c r="T199" s="19">
        <f t="shared" si="45"/>
        <v>-4.5438680078696662E-2</v>
      </c>
      <c r="U199" s="19">
        <f>RANK(T199,T194:T202)</f>
        <v>7</v>
      </c>
      <c r="V199" s="19"/>
      <c r="W199" s="29"/>
      <c r="X199" s="29"/>
      <c r="Y199" s="29"/>
      <c r="Z199" s="29"/>
    </row>
    <row r="200" spans="1:26" x14ac:dyDescent="0.3">
      <c r="A200" s="16" t="s">
        <v>79</v>
      </c>
      <c r="B200" s="17">
        <v>0.36749574376477079</v>
      </c>
      <c r="C200" s="17">
        <v>0.56823793490460128</v>
      </c>
      <c r="D200" s="17">
        <v>0.60998877665544304</v>
      </c>
      <c r="E200" s="17">
        <v>0.34774761084208827</v>
      </c>
      <c r="F200" s="17">
        <v>0.58663201288521516</v>
      </c>
      <c r="G200" s="17">
        <v>0.54464523914256258</v>
      </c>
      <c r="H200" s="17">
        <v>0.84755733261879129</v>
      </c>
      <c r="I200" s="15">
        <v>4.045097886251519E-2</v>
      </c>
      <c r="J200" s="17">
        <v>0.1032644069413105</v>
      </c>
      <c r="K200" s="17">
        <v>0.37763625714513949</v>
      </c>
      <c r="L200" s="17">
        <v>0.61259018759018735</v>
      </c>
      <c r="M200" s="17">
        <v>0.61540404040404018</v>
      </c>
      <c r="N200" s="17">
        <v>0.35421873766060119</v>
      </c>
      <c r="O200" s="17">
        <v>0.5563578125986991</v>
      </c>
      <c r="P200" s="17">
        <v>0.57345114643358608</v>
      </c>
      <c r="Q200" s="17">
        <v>0.84429759588094189</v>
      </c>
      <c r="R200" s="15">
        <v>-7.4306308325388856E-2</v>
      </c>
      <c r="S200" s="17">
        <v>-4.1866229495365276E-3</v>
      </c>
      <c r="T200" s="19">
        <f t="shared" si="45"/>
        <v>-1.6927664731436833E-2</v>
      </c>
      <c r="U200" s="19">
        <f>RANK(T200,T194:T202)</f>
        <v>4</v>
      </c>
      <c r="V200" s="19"/>
      <c r="W200" s="29"/>
      <c r="X200" s="29"/>
      <c r="Y200" s="29"/>
      <c r="Z200" s="29"/>
    </row>
    <row r="201" spans="1:26" x14ac:dyDescent="0.3">
      <c r="A201" s="16" t="s">
        <v>82</v>
      </c>
      <c r="B201" s="17">
        <v>0.19348843726846882</v>
      </c>
      <c r="C201" s="17">
        <v>0.64104938271604928</v>
      </c>
      <c r="D201" s="17">
        <v>0.83425925925925914</v>
      </c>
      <c r="E201" s="17">
        <v>0.1424632758654803</v>
      </c>
      <c r="F201" s="17">
        <v>0.55998866007405823</v>
      </c>
      <c r="G201" s="17">
        <v>0.52547011103777541</v>
      </c>
      <c r="H201" s="17">
        <v>0.82927664505356236</v>
      </c>
      <c r="I201" s="15">
        <v>7.1458737046099008E-2</v>
      </c>
      <c r="J201" s="17">
        <v>0.1032644069413105</v>
      </c>
      <c r="K201" s="17">
        <v>0.2130153021878661</v>
      </c>
      <c r="L201" s="17">
        <v>0.73649991983325291</v>
      </c>
      <c r="M201" s="17">
        <v>0.76823793490460146</v>
      </c>
      <c r="N201" s="17">
        <v>0.16007652223898744</v>
      </c>
      <c r="O201" s="17">
        <v>0.55204798422039913</v>
      </c>
      <c r="P201" s="17">
        <v>0.53668023894405537</v>
      </c>
      <c r="Q201" s="17">
        <v>0.87222063466181377</v>
      </c>
      <c r="R201" s="15">
        <v>-0.1018414232546186</v>
      </c>
      <c r="S201" s="17">
        <v>-4.1866229495365276E-3</v>
      </c>
      <c r="T201" s="19">
        <f t="shared" si="45"/>
        <v>-1.5191343104259798E-2</v>
      </c>
      <c r="U201" s="19">
        <f>RANK(T201,T194:T202)</f>
        <v>3</v>
      </c>
      <c r="V201" s="20"/>
      <c r="W201" s="29"/>
      <c r="X201" s="29"/>
      <c r="Y201" s="29"/>
      <c r="Z201" s="29"/>
    </row>
    <row r="202" spans="1:26" x14ac:dyDescent="0.3">
      <c r="A202" s="16" t="s">
        <v>83</v>
      </c>
      <c r="B202" s="17">
        <v>0.74349319934844937</v>
      </c>
      <c r="C202" s="17">
        <v>4.72222222222222E-2</v>
      </c>
      <c r="D202" s="17">
        <v>0.16944444444444418</v>
      </c>
      <c r="E202" s="17">
        <v>0.79778235341613846</v>
      </c>
      <c r="F202" s="17">
        <v>0.55643962848297202</v>
      </c>
      <c r="G202" s="17">
        <v>0.49343873517786518</v>
      </c>
      <c r="H202" s="17">
        <v>0.83943061066516411</v>
      </c>
      <c r="I202" s="15">
        <v>-7.3561637136076011E-2</v>
      </c>
      <c r="J202" s="17">
        <v>-2.389978818233008E-2</v>
      </c>
      <c r="K202" s="17">
        <v>0.7759572267532342</v>
      </c>
      <c r="L202" s="17">
        <v>0.13803030303030286</v>
      </c>
      <c r="M202" s="17">
        <v>0.16525252525252498</v>
      </c>
      <c r="N202" s="17">
        <v>0.84127386805643523</v>
      </c>
      <c r="O202" s="17">
        <v>0.5672631578947368</v>
      </c>
      <c r="P202" s="17">
        <v>0.4977347214189316</v>
      </c>
      <c r="Q202" s="17">
        <v>0.84600729455557233</v>
      </c>
      <c r="R202" s="13">
        <v>0.10802795465288191</v>
      </c>
      <c r="S202" s="17">
        <v>-0.27138925962326976</v>
      </c>
      <c r="T202" s="19">
        <f t="shared" si="45"/>
        <v>1.723315875840295E-2</v>
      </c>
      <c r="U202" s="19">
        <f>RANK(T202,T194:T202)</f>
        <v>2</v>
      </c>
      <c r="V202" s="19"/>
      <c r="W202" s="29"/>
      <c r="X202" s="29"/>
      <c r="Y202" s="29"/>
      <c r="Z202" s="29"/>
    </row>
  </sheetData>
  <mergeCells count="68">
    <mergeCell ref="B179:J179"/>
    <mergeCell ref="K179:S179"/>
    <mergeCell ref="B192:J192"/>
    <mergeCell ref="K192:S192"/>
    <mergeCell ref="B157:J157"/>
    <mergeCell ref="K157:S157"/>
    <mergeCell ref="V157:AD157"/>
    <mergeCell ref="AE157:AM157"/>
    <mergeCell ref="B167:J167"/>
    <mergeCell ref="K167:S167"/>
    <mergeCell ref="V167:AD167"/>
    <mergeCell ref="AE167:AM167"/>
    <mergeCell ref="B135:J135"/>
    <mergeCell ref="K135:S135"/>
    <mergeCell ref="V135:AD135"/>
    <mergeCell ref="AE135:AM135"/>
    <mergeCell ref="B145:J145"/>
    <mergeCell ref="K145:S145"/>
    <mergeCell ref="V145:AD145"/>
    <mergeCell ref="AE145:AM145"/>
    <mergeCell ref="B113:J113"/>
    <mergeCell ref="K113:S113"/>
    <mergeCell ref="V113:AD113"/>
    <mergeCell ref="AE113:AM113"/>
    <mergeCell ref="B123:J123"/>
    <mergeCell ref="K123:S123"/>
    <mergeCell ref="V123:AD123"/>
    <mergeCell ref="AE123:AM123"/>
    <mergeCell ref="B91:J91"/>
    <mergeCell ref="K91:S91"/>
    <mergeCell ref="V91:AD91"/>
    <mergeCell ref="AE91:AM91"/>
    <mergeCell ref="B101:J101"/>
    <mergeCell ref="K101:S101"/>
    <mergeCell ref="V101:AD101"/>
    <mergeCell ref="AE101:AM101"/>
    <mergeCell ref="B68:J68"/>
    <mergeCell ref="K68:S68"/>
    <mergeCell ref="B78:J78"/>
    <mergeCell ref="K78:S78"/>
    <mergeCell ref="V68:AD68"/>
    <mergeCell ref="AE68:AM68"/>
    <mergeCell ref="V78:AD78"/>
    <mergeCell ref="AE78:AM78"/>
    <mergeCell ref="B46:J46"/>
    <mergeCell ref="K46:S46"/>
    <mergeCell ref="B56:J56"/>
    <mergeCell ref="K56:S56"/>
    <mergeCell ref="V46:AD46"/>
    <mergeCell ref="AE46:AM46"/>
    <mergeCell ref="V56:AD56"/>
    <mergeCell ref="AE56:AM56"/>
    <mergeCell ref="B34:J34"/>
    <mergeCell ref="K34:S34"/>
    <mergeCell ref="V24:AD24"/>
    <mergeCell ref="AE24:AM24"/>
    <mergeCell ref="V34:AD34"/>
    <mergeCell ref="AE34:AM34"/>
    <mergeCell ref="V2:AD2"/>
    <mergeCell ref="AE2:AM2"/>
    <mergeCell ref="V12:AD12"/>
    <mergeCell ref="AE12:AM12"/>
    <mergeCell ref="B24:J24"/>
    <mergeCell ref="K24:S24"/>
    <mergeCell ref="B2:J2"/>
    <mergeCell ref="K2:S2"/>
    <mergeCell ref="B12:J12"/>
    <mergeCell ref="K12:S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0B9F-9B77-4C99-AD13-C761E2AF9AD8}">
  <dimension ref="A1:U117"/>
  <sheetViews>
    <sheetView topLeftCell="A70" zoomScale="80" zoomScaleNormal="80" workbookViewId="0">
      <selection activeCell="K102" sqref="K102"/>
    </sheetView>
  </sheetViews>
  <sheetFormatPr defaultRowHeight="14.4" x14ac:dyDescent="0.3"/>
  <cols>
    <col min="1" max="1" width="48.77734375" bestFit="1" customWidth="1"/>
    <col min="2" max="2" width="14.109375" bestFit="1" customWidth="1"/>
    <col min="3" max="3" width="12.77734375" bestFit="1" customWidth="1"/>
    <col min="4" max="4" width="13.21875" bestFit="1" customWidth="1"/>
    <col min="5" max="5" width="14" bestFit="1" customWidth="1"/>
    <col min="6" max="6" width="17.44140625" bestFit="1" customWidth="1"/>
    <col min="7" max="7" width="18.77734375" bestFit="1" customWidth="1"/>
    <col min="8" max="8" width="18.88671875" bestFit="1" customWidth="1"/>
    <col min="9" max="9" width="13.33203125" bestFit="1" customWidth="1"/>
    <col min="10" max="10" width="18.21875" bestFit="1" customWidth="1"/>
    <col min="12" max="12" width="48.77734375" bestFit="1" customWidth="1"/>
    <col min="13" max="13" width="14.109375" bestFit="1" customWidth="1"/>
    <col min="14" max="14" width="12.77734375" bestFit="1" customWidth="1"/>
    <col min="15" max="15" width="13.21875" bestFit="1" customWidth="1"/>
    <col min="16" max="16" width="14" bestFit="1" customWidth="1"/>
    <col min="17" max="17" width="17.44140625" bestFit="1" customWidth="1"/>
    <col min="18" max="18" width="18.77734375" bestFit="1" customWidth="1"/>
    <col min="19" max="19" width="18.88671875" bestFit="1" customWidth="1"/>
    <col min="20" max="20" width="13.33203125" bestFit="1" customWidth="1"/>
    <col min="21" max="21" width="18.21875" bestFit="1" customWidth="1"/>
  </cols>
  <sheetData>
    <row r="1" spans="1:21" x14ac:dyDescent="0.3">
      <c r="A1" s="20"/>
    </row>
    <row r="2" spans="1:21" x14ac:dyDescent="0.3">
      <c r="A2" s="2" t="s">
        <v>88</v>
      </c>
      <c r="B2" s="24"/>
      <c r="C2" s="24"/>
      <c r="D2" s="24"/>
      <c r="E2" s="24"/>
      <c r="F2" s="24"/>
      <c r="G2" s="24"/>
      <c r="H2" s="24"/>
      <c r="I2" s="24"/>
      <c r="J2" s="24"/>
      <c r="L2" s="2" t="s">
        <v>99</v>
      </c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L3" s="3"/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7" t="s">
        <v>12</v>
      </c>
      <c r="U3" s="7" t="s">
        <v>13</v>
      </c>
    </row>
    <row r="4" spans="1:21" x14ac:dyDescent="0.3">
      <c r="A4" s="17" t="s">
        <v>90</v>
      </c>
      <c r="B4" s="19">
        <v>0.77822577953338601</v>
      </c>
      <c r="C4" s="26">
        <v>0.27272727272727199</v>
      </c>
      <c r="D4" s="26">
        <v>0</v>
      </c>
      <c r="E4" s="26">
        <v>0.82969432314410396</v>
      </c>
      <c r="F4" s="26">
        <v>0.5</v>
      </c>
      <c r="G4" s="26">
        <v>0.58823529411764697</v>
      </c>
      <c r="H4" s="26">
        <v>0.83823529411764697</v>
      </c>
      <c r="I4" s="28">
        <v>0.132972358456419</v>
      </c>
      <c r="J4" s="26">
        <v>8.3443343526840005E-2</v>
      </c>
      <c r="L4" s="17" t="s">
        <v>90</v>
      </c>
      <c r="M4" s="19">
        <v>0.84677422046661299</v>
      </c>
      <c r="N4" s="26">
        <v>0.18181818181818099</v>
      </c>
      <c r="O4" s="26">
        <v>0</v>
      </c>
      <c r="P4" s="26">
        <v>0.90829694323144095</v>
      </c>
      <c r="Q4" s="26">
        <v>0.61538461538461497</v>
      </c>
      <c r="R4" s="26">
        <v>0.45454545454545398</v>
      </c>
      <c r="S4" s="26">
        <v>0.83408071748878898</v>
      </c>
      <c r="T4" s="27">
        <v>6.0090508795737997E-2</v>
      </c>
      <c r="U4" s="26">
        <v>8.3443343526840005E-2</v>
      </c>
    </row>
    <row r="5" spans="1:21" x14ac:dyDescent="0.3">
      <c r="A5" s="17" t="s">
        <v>91</v>
      </c>
      <c r="B5" s="19">
        <v>0.78538811206817605</v>
      </c>
      <c r="C5" s="26">
        <v>0.28571428571428498</v>
      </c>
      <c r="D5" s="26">
        <v>0.18181818181818099</v>
      </c>
      <c r="E5" s="26">
        <v>0.83582089552238803</v>
      </c>
      <c r="F5" s="26">
        <v>0.476190476190476</v>
      </c>
      <c r="G5" s="26">
        <v>0.47058823529411697</v>
      </c>
      <c r="H5" s="26">
        <v>0.85555555555555496</v>
      </c>
      <c r="I5" s="27">
        <v>6.73694575134271E-2</v>
      </c>
      <c r="J5" s="26">
        <v>0.25654903316841099</v>
      </c>
      <c r="L5" s="17" t="s">
        <v>91</v>
      </c>
      <c r="M5" s="19">
        <v>0.86301368474960305</v>
      </c>
      <c r="N5" s="26">
        <v>0.42857142857142799</v>
      </c>
      <c r="O5" s="26">
        <v>0.18181818181818099</v>
      </c>
      <c r="P5" s="26">
        <v>0.91542288557213902</v>
      </c>
      <c r="Q5" s="26">
        <v>0.76470588235294101</v>
      </c>
      <c r="R5" s="26">
        <v>1</v>
      </c>
      <c r="S5" s="26">
        <v>0.87692307692307703</v>
      </c>
      <c r="T5" s="27">
        <v>0.10624118044738699</v>
      </c>
      <c r="U5" s="26">
        <v>0.25654903316841099</v>
      </c>
    </row>
    <row r="6" spans="1:21" x14ac:dyDescent="0.3">
      <c r="A6" s="17" t="s">
        <v>92</v>
      </c>
      <c r="B6" s="19">
        <v>0.75957447290420499</v>
      </c>
      <c r="C6" s="26">
        <v>0.25</v>
      </c>
      <c r="D6" s="26">
        <v>0.1</v>
      </c>
      <c r="E6" s="26">
        <v>0.81924882629107898</v>
      </c>
      <c r="F6" s="26">
        <v>0.54098360655737698</v>
      </c>
      <c r="G6" s="26">
        <v>0.69565217391304301</v>
      </c>
      <c r="H6" s="26">
        <v>0.85454545454545405</v>
      </c>
      <c r="I6" s="28">
        <v>0.13585199418639901</v>
      </c>
      <c r="J6" s="26">
        <v>-5.15546865364074E-2</v>
      </c>
      <c r="L6" s="17" t="s">
        <v>92</v>
      </c>
      <c r="M6" s="19">
        <v>0.86170214414596502</v>
      </c>
      <c r="N6" s="26">
        <v>0.20833333333333301</v>
      </c>
      <c r="O6" s="26">
        <v>0.05</v>
      </c>
      <c r="P6" s="26">
        <v>0.93661971830985902</v>
      </c>
      <c r="Q6" s="26">
        <v>0.54166666666666596</v>
      </c>
      <c r="R6" s="26">
        <v>0.66666666666666596</v>
      </c>
      <c r="S6" s="26">
        <v>0.85091743119265995</v>
      </c>
      <c r="T6" s="28">
        <v>9.06209107246395E-2</v>
      </c>
      <c r="U6" s="26">
        <v>-5.15546865364074E-2</v>
      </c>
    </row>
    <row r="7" spans="1:21" x14ac:dyDescent="0.3">
      <c r="A7" s="17" t="s">
        <v>93</v>
      </c>
      <c r="B7" s="19">
        <v>0.74460428953170699</v>
      </c>
      <c r="C7" s="26">
        <v>0.125</v>
      </c>
      <c r="D7" s="26">
        <v>7.69230769230769E-2</v>
      </c>
      <c r="E7" s="26">
        <v>0.81927710843373402</v>
      </c>
      <c r="F7" s="26">
        <v>0.41666666666666602</v>
      </c>
      <c r="G7" s="26">
        <v>0.76923076923076905</v>
      </c>
      <c r="H7" s="26">
        <v>0.83333333333333304</v>
      </c>
      <c r="I7" s="28">
        <v>-0.602181673838044</v>
      </c>
      <c r="J7" s="26">
        <v>-0.74306362985372498</v>
      </c>
      <c r="L7" s="17" t="s">
        <v>93</v>
      </c>
      <c r="M7" s="19">
        <v>0.82374101877212502</v>
      </c>
      <c r="N7" s="26">
        <v>0</v>
      </c>
      <c r="O7" s="26">
        <v>0</v>
      </c>
      <c r="P7" s="26">
        <v>0.91967871485943697</v>
      </c>
      <c r="Q7" s="26">
        <v>0.30769230769230699</v>
      </c>
      <c r="R7" s="26">
        <v>0.5</v>
      </c>
      <c r="S7" s="26">
        <v>0.828125</v>
      </c>
      <c r="T7" s="28">
        <v>-0.42550942994365698</v>
      </c>
      <c r="U7" s="26">
        <v>-0.74306362985372498</v>
      </c>
    </row>
    <row r="8" spans="1:21" x14ac:dyDescent="0.3">
      <c r="A8" s="17" t="s">
        <v>94</v>
      </c>
      <c r="B8" s="19">
        <v>0.77884614467620805</v>
      </c>
      <c r="C8" s="26">
        <v>0.33333333333333298</v>
      </c>
      <c r="D8" s="26">
        <v>0.2</v>
      </c>
      <c r="E8" s="26">
        <v>0.83068783068783003</v>
      </c>
      <c r="F8" s="26">
        <v>0.61904761904761896</v>
      </c>
      <c r="G8" s="26">
        <v>0.5</v>
      </c>
      <c r="H8" s="26">
        <v>0.85294117647058798</v>
      </c>
      <c r="I8" s="27">
        <v>0.26558046741027702</v>
      </c>
      <c r="J8" s="26">
        <v>0.66412597499999904</v>
      </c>
      <c r="L8" s="17" t="s">
        <v>94</v>
      </c>
      <c r="M8" s="19">
        <v>0.85576921701431197</v>
      </c>
      <c r="N8" s="26">
        <v>0.11111111111111099</v>
      </c>
      <c r="O8" s="26">
        <v>0.1</v>
      </c>
      <c r="P8" s="26">
        <v>0.93121693121693105</v>
      </c>
      <c r="Q8" s="26">
        <v>0.57142857142857095</v>
      </c>
      <c r="R8" s="26">
        <v>0.5</v>
      </c>
      <c r="S8" s="26">
        <v>0.84895833333333304</v>
      </c>
      <c r="T8" s="27">
        <v>0.11579650859985301</v>
      </c>
      <c r="U8" s="26">
        <v>0.66412597499999904</v>
      </c>
    </row>
    <row r="9" spans="1:21" x14ac:dyDescent="0.3">
      <c r="A9" s="17" t="s">
        <v>95</v>
      </c>
      <c r="B9" s="19">
        <v>0.73613446950912398</v>
      </c>
      <c r="C9" s="26">
        <v>0.1875</v>
      </c>
      <c r="D9" s="26">
        <v>0.148148148148148</v>
      </c>
      <c r="E9" s="26">
        <v>0.79850746268656703</v>
      </c>
      <c r="F9" s="26">
        <v>0.44736842105263103</v>
      </c>
      <c r="G9" s="26">
        <v>0.63636363636363602</v>
      </c>
      <c r="H9" s="26">
        <v>0.835443037974683</v>
      </c>
      <c r="I9" s="27">
        <v>-0.45539888623457098</v>
      </c>
      <c r="J9" s="26">
        <v>-0.439677901057481</v>
      </c>
      <c r="L9" s="17" t="s">
        <v>95</v>
      </c>
      <c r="M9" s="19">
        <v>0.83361345529556197</v>
      </c>
      <c r="N9" s="26">
        <v>0.15625</v>
      </c>
      <c r="O9" s="26">
        <v>0.148148148148148</v>
      </c>
      <c r="P9" s="26">
        <v>0.90858208955223796</v>
      </c>
      <c r="Q9" s="26">
        <v>0.62162162162162105</v>
      </c>
      <c r="R9" s="26">
        <v>0.80952380952380898</v>
      </c>
      <c r="S9" s="26">
        <v>0.83582089552238803</v>
      </c>
      <c r="T9" s="28">
        <v>-5.1675086734583903E-2</v>
      </c>
      <c r="U9" s="26">
        <v>-0.439677901057481</v>
      </c>
    </row>
    <row r="10" spans="1:21" x14ac:dyDescent="0.3">
      <c r="A10" s="17" t="s">
        <v>96</v>
      </c>
      <c r="B10" s="19">
        <v>0.75136315822601296</v>
      </c>
      <c r="C10" s="26">
        <v>0.17391304347826</v>
      </c>
      <c r="D10" s="26">
        <v>0.1</v>
      </c>
      <c r="E10" s="26">
        <v>0.81468110709987895</v>
      </c>
      <c r="F10" s="26">
        <v>0.51785714285714202</v>
      </c>
      <c r="G10" s="26">
        <v>0.58928571428571397</v>
      </c>
      <c r="H10" s="26">
        <v>0.84224598930481198</v>
      </c>
      <c r="I10" s="27">
        <v>-0.53615086395561895</v>
      </c>
      <c r="J10" s="26">
        <v>-0.45403186765730302</v>
      </c>
      <c r="L10" s="17" t="s">
        <v>96</v>
      </c>
      <c r="M10" s="19">
        <v>0.82878953218460005</v>
      </c>
      <c r="N10" s="26">
        <v>6.5217391304347797E-2</v>
      </c>
      <c r="O10" s="26">
        <v>0</v>
      </c>
      <c r="P10" s="26">
        <v>0.91095066185318896</v>
      </c>
      <c r="Q10" s="26">
        <v>0.53846153846153799</v>
      </c>
      <c r="R10" s="26">
        <v>0.44736842105263103</v>
      </c>
      <c r="S10" s="26">
        <v>0.83671036948748501</v>
      </c>
      <c r="T10" s="28">
        <v>-1.0140525988402E-2</v>
      </c>
      <c r="U10" s="26">
        <v>-0.45403186765730302</v>
      </c>
    </row>
    <row r="11" spans="1:21" x14ac:dyDescent="0.3">
      <c r="A11" s="17" t="s">
        <v>97</v>
      </c>
      <c r="B11" s="17">
        <f>AVERAGE(B4:B10)</f>
        <v>0.7620194894926885</v>
      </c>
      <c r="C11" s="17">
        <f t="shared" ref="C11:J11" si="0">AVERAGE(C4:C10)</f>
        <v>0.23259827646473571</v>
      </c>
      <c r="D11" s="17">
        <f t="shared" si="0"/>
        <v>0.11526991526991513</v>
      </c>
      <c r="E11" s="17">
        <f t="shared" si="0"/>
        <v>0.82113107912365457</v>
      </c>
      <c r="F11" s="17">
        <f t="shared" si="0"/>
        <v>0.50258770462455871</v>
      </c>
      <c r="G11" s="17">
        <f t="shared" si="0"/>
        <v>0.60705083188641795</v>
      </c>
      <c r="H11" s="17">
        <f t="shared" si="0"/>
        <v>0.84461426304315323</v>
      </c>
      <c r="I11" s="15">
        <f t="shared" si="0"/>
        <v>-0.14170816378024456</v>
      </c>
      <c r="J11" s="17">
        <f t="shared" si="0"/>
        <v>-9.7744247629952347E-2</v>
      </c>
      <c r="L11" s="17" t="s">
        <v>100</v>
      </c>
      <c r="M11" s="17">
        <f>AVERAGE(M4:M10)</f>
        <v>0.84477189608982572</v>
      </c>
      <c r="N11" s="17">
        <f t="shared" ref="N11:U11" si="1">AVERAGE(N4:N10)</f>
        <v>0.16447163516262869</v>
      </c>
      <c r="O11" s="17">
        <f t="shared" si="1"/>
        <v>6.8566618566618429E-2</v>
      </c>
      <c r="P11" s="17">
        <f t="shared" si="1"/>
        <v>0.91868113494217618</v>
      </c>
      <c r="Q11" s="17">
        <f t="shared" si="1"/>
        <v>0.56585160051546557</v>
      </c>
      <c r="R11" s="17">
        <f t="shared" si="1"/>
        <v>0.62544347882693707</v>
      </c>
      <c r="S11" s="17">
        <f t="shared" si="1"/>
        <v>0.84450511770681891</v>
      </c>
      <c r="T11" s="13">
        <f t="shared" si="1"/>
        <v>-1.6367990585575056E-2</v>
      </c>
      <c r="U11" s="17">
        <f t="shared" si="1"/>
        <v>-9.7744247629952347E-2</v>
      </c>
    </row>
    <row r="12" spans="1:2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21" x14ac:dyDescent="0.3">
      <c r="A13" s="20"/>
    </row>
    <row r="14" spans="1:21" x14ac:dyDescent="0.3">
      <c r="A14" s="2" t="s">
        <v>89</v>
      </c>
      <c r="B14" s="24"/>
      <c r="C14" s="24"/>
      <c r="D14" s="24"/>
      <c r="E14" s="24"/>
      <c r="F14" s="24"/>
      <c r="G14" s="24"/>
      <c r="H14" s="24"/>
      <c r="I14" s="24"/>
      <c r="J14" s="24"/>
      <c r="L14" s="2" t="s">
        <v>101</v>
      </c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3">
      <c r="A15" s="3"/>
      <c r="B15" s="8" t="s">
        <v>4</v>
      </c>
      <c r="C15" s="8" t="s">
        <v>5</v>
      </c>
      <c r="D15" s="8" t="s">
        <v>6</v>
      </c>
      <c r="E15" s="8" t="s">
        <v>7</v>
      </c>
      <c r="F15" s="8" t="s">
        <v>8</v>
      </c>
      <c r="G15" s="8" t="s">
        <v>9</v>
      </c>
      <c r="H15" s="8" t="s">
        <v>10</v>
      </c>
      <c r="I15" s="7" t="s">
        <v>12</v>
      </c>
      <c r="J15" s="7" t="s">
        <v>13</v>
      </c>
      <c r="L15" s="3"/>
      <c r="M15" s="8" t="s">
        <v>4</v>
      </c>
      <c r="N15" s="8" t="s">
        <v>5</v>
      </c>
      <c r="O15" s="8" t="s">
        <v>6</v>
      </c>
      <c r="P15" s="8" t="s">
        <v>7</v>
      </c>
      <c r="Q15" s="8" t="s">
        <v>8</v>
      </c>
      <c r="R15" s="8" t="s">
        <v>9</v>
      </c>
      <c r="S15" s="8" t="s">
        <v>10</v>
      </c>
      <c r="T15" s="7" t="s">
        <v>12</v>
      </c>
      <c r="U15" s="7" t="s">
        <v>13</v>
      </c>
    </row>
    <row r="16" spans="1:21" x14ac:dyDescent="0.3">
      <c r="A16" s="17" t="s">
        <v>90</v>
      </c>
      <c r="B16" s="19">
        <v>0.69758063554763705</v>
      </c>
      <c r="C16" s="26">
        <v>0.27272727272727199</v>
      </c>
      <c r="D16" s="26">
        <v>0</v>
      </c>
      <c r="E16" s="26">
        <v>0.74235807860262004</v>
      </c>
      <c r="F16" s="26">
        <v>0.50980392156862697</v>
      </c>
      <c r="G16" s="26">
        <v>0.46153846153846101</v>
      </c>
      <c r="H16" s="26">
        <v>0.84153005464480801</v>
      </c>
      <c r="I16" s="28">
        <v>0.122159490695571</v>
      </c>
      <c r="J16" s="26">
        <v>8.3443343526840005E-2</v>
      </c>
      <c r="L16" s="17" t="s">
        <v>90</v>
      </c>
      <c r="M16" s="19">
        <v>0.78629034757614102</v>
      </c>
      <c r="N16" s="26">
        <v>0.18181818181818099</v>
      </c>
      <c r="O16" s="26">
        <v>0</v>
      </c>
      <c r="P16" s="26">
        <v>0.84279475982532703</v>
      </c>
      <c r="Q16" s="26">
        <v>0.54166666666666596</v>
      </c>
      <c r="R16" s="26">
        <v>0.6</v>
      </c>
      <c r="S16" s="26">
        <v>0.82211538461538403</v>
      </c>
      <c r="T16" s="27">
        <v>4.8158325201224698E-2</v>
      </c>
      <c r="U16" s="26">
        <v>8.3443343526840005E-2</v>
      </c>
    </row>
    <row r="17" spans="1:21" x14ac:dyDescent="0.3">
      <c r="A17" s="17" t="s">
        <v>91</v>
      </c>
      <c r="B17" s="19">
        <v>0.730593621730804</v>
      </c>
      <c r="C17" s="26">
        <v>0.57142857142857095</v>
      </c>
      <c r="D17" s="26">
        <v>0.18181818181818099</v>
      </c>
      <c r="E17" s="26">
        <v>0.76616915422885501</v>
      </c>
      <c r="F17" s="26">
        <v>0.54545454545454497</v>
      </c>
      <c r="G17" s="26">
        <v>0.44444444444444398</v>
      </c>
      <c r="H17" s="26">
        <v>0.87878787878787801</v>
      </c>
      <c r="I17" s="28">
        <v>0.29208249302863998</v>
      </c>
      <c r="J17" s="26">
        <v>0.25654903316841099</v>
      </c>
      <c r="L17" s="17" t="s">
        <v>91</v>
      </c>
      <c r="M17" s="19">
        <v>0.76255708932876498</v>
      </c>
      <c r="N17" s="26">
        <v>0.28571428571428498</v>
      </c>
      <c r="O17" s="26">
        <v>0</v>
      </c>
      <c r="P17" s="26">
        <v>0.82089552238805896</v>
      </c>
      <c r="Q17" s="26">
        <v>0.55172413793103403</v>
      </c>
      <c r="R17" s="26">
        <v>0.55555555555555503</v>
      </c>
      <c r="S17" s="26">
        <v>0.844444444444444</v>
      </c>
      <c r="T17" s="27">
        <v>0.14837633855323701</v>
      </c>
      <c r="U17" s="26">
        <v>0.25654903316841099</v>
      </c>
    </row>
    <row r="18" spans="1:21" x14ac:dyDescent="0.3">
      <c r="A18" s="17" t="s">
        <v>92</v>
      </c>
      <c r="B18" s="19">
        <v>0.68510639667510898</v>
      </c>
      <c r="C18" s="26">
        <v>0.29166666666666602</v>
      </c>
      <c r="D18" s="26">
        <v>0</v>
      </c>
      <c r="E18" s="26">
        <v>0.73943661971830899</v>
      </c>
      <c r="F18" s="26">
        <v>0.473118279569892</v>
      </c>
      <c r="G18" s="26">
        <v>0.61538461538461497</v>
      </c>
      <c r="H18" s="26">
        <v>0.84</v>
      </c>
      <c r="I18" s="27">
        <v>-0.24138799649200501</v>
      </c>
      <c r="J18" s="26">
        <v>-5.15546865364074E-2</v>
      </c>
      <c r="L18" s="17" t="s">
        <v>92</v>
      </c>
      <c r="M18" s="19">
        <v>0.76382976770401001</v>
      </c>
      <c r="N18" s="26">
        <v>0.29166666666666602</v>
      </c>
      <c r="O18" s="26">
        <v>0.15</v>
      </c>
      <c r="P18" s="26">
        <v>0.81924882629107898</v>
      </c>
      <c r="Q18" s="26">
        <v>0.62903225806451601</v>
      </c>
      <c r="R18" s="26">
        <v>0.72</v>
      </c>
      <c r="S18" s="26">
        <v>0.84293193717277404</v>
      </c>
      <c r="T18" s="28">
        <v>6.20921629043579E-2</v>
      </c>
      <c r="U18" s="26">
        <v>-5.15546865364074E-2</v>
      </c>
    </row>
    <row r="19" spans="1:21" x14ac:dyDescent="0.3">
      <c r="A19" s="17" t="s">
        <v>93</v>
      </c>
      <c r="B19" s="19">
        <v>0.74820142984390203</v>
      </c>
      <c r="C19" s="26">
        <v>0.625</v>
      </c>
      <c r="D19" s="26">
        <v>0</v>
      </c>
      <c r="E19" s="26">
        <v>0.79518072289156605</v>
      </c>
      <c r="F19" s="26">
        <v>0.48214285714285698</v>
      </c>
      <c r="G19" s="26">
        <v>0.6</v>
      </c>
      <c r="H19" s="26">
        <v>0.84722222222222199</v>
      </c>
      <c r="I19" s="28">
        <v>-0.53443479871377997</v>
      </c>
      <c r="J19" s="26">
        <v>-0.74306362985372498</v>
      </c>
      <c r="L19" s="17" t="s">
        <v>93</v>
      </c>
      <c r="M19" s="19">
        <v>0.70143884420394897</v>
      </c>
      <c r="N19" s="26">
        <v>0.3125</v>
      </c>
      <c r="O19" s="26">
        <v>0.15384615384615299</v>
      </c>
      <c r="P19" s="26">
        <v>0.75502008032128498</v>
      </c>
      <c r="Q19" s="26">
        <v>0.47058823529411697</v>
      </c>
      <c r="R19" s="26">
        <v>0.5</v>
      </c>
      <c r="S19" s="26">
        <v>0.84134615384615297</v>
      </c>
      <c r="T19" s="28">
        <v>-0.38380804533081098</v>
      </c>
      <c r="U19" s="26">
        <v>-0.74306362985372498</v>
      </c>
    </row>
    <row r="20" spans="1:21" x14ac:dyDescent="0.3">
      <c r="A20" s="17" t="s">
        <v>94</v>
      </c>
      <c r="B20" s="19">
        <v>0.72115385532379095</v>
      </c>
      <c r="C20" s="26">
        <v>0</v>
      </c>
      <c r="D20" s="26">
        <v>0</v>
      </c>
      <c r="E20" s="26">
        <v>0.79365079365079305</v>
      </c>
      <c r="F20" s="26">
        <v>0.57142857142857095</v>
      </c>
      <c r="G20" s="26">
        <v>0.42105263157894701</v>
      </c>
      <c r="H20" s="26">
        <v>0.83233532934131704</v>
      </c>
      <c r="I20" s="27">
        <v>0.17112605305175699</v>
      </c>
      <c r="J20" s="26">
        <v>0.66412597499999904</v>
      </c>
      <c r="L20" s="17" t="s">
        <v>94</v>
      </c>
      <c r="M20" s="19">
        <v>0.76923078298568703</v>
      </c>
      <c r="N20" s="26">
        <v>0.22222222222222199</v>
      </c>
      <c r="O20" s="26">
        <v>0.1</v>
      </c>
      <c r="P20" s="26">
        <v>0.83068783068783003</v>
      </c>
      <c r="Q20" s="26">
        <v>0.52380952380952295</v>
      </c>
      <c r="R20" s="26">
        <v>0.57142857142857095</v>
      </c>
      <c r="S20" s="26">
        <v>0.84883720930232498</v>
      </c>
      <c r="T20" s="27">
        <v>0.15070485150756699</v>
      </c>
      <c r="U20" s="26">
        <v>0.66412597499999904</v>
      </c>
    </row>
    <row r="21" spans="1:21" x14ac:dyDescent="0.3">
      <c r="A21" s="17" t="s">
        <v>95</v>
      </c>
      <c r="B21" s="19">
        <v>0.68739497661590498</v>
      </c>
      <c r="C21" s="26">
        <v>0.28125</v>
      </c>
      <c r="D21" s="26">
        <v>7.4074074074074001E-2</v>
      </c>
      <c r="E21" s="26">
        <v>0.74253731343283502</v>
      </c>
      <c r="F21" s="26">
        <v>0.52892561983470998</v>
      </c>
      <c r="G21" s="26">
        <v>0.65517241379310298</v>
      </c>
      <c r="H21" s="26">
        <v>0.82657657657657602</v>
      </c>
      <c r="I21" s="28">
        <v>-0.20176837020316299</v>
      </c>
      <c r="J21" s="26">
        <v>-0.439677901057481</v>
      </c>
      <c r="L21" s="17" t="s">
        <v>95</v>
      </c>
      <c r="M21" s="19">
        <v>0.83865547180175704</v>
      </c>
      <c r="N21" s="26">
        <v>0.71875</v>
      </c>
      <c r="O21" s="26">
        <v>0.74074074074074003</v>
      </c>
      <c r="P21" s="26">
        <v>0.85074626865671599</v>
      </c>
      <c r="Q21" s="26">
        <v>0.66265060240963802</v>
      </c>
      <c r="R21" s="26">
        <v>0.75</v>
      </c>
      <c r="S21" s="26">
        <v>0.88959660297239895</v>
      </c>
      <c r="T21" s="28">
        <v>1.1808011243810601</v>
      </c>
      <c r="U21" s="26">
        <v>-0.439677901057481</v>
      </c>
    </row>
    <row r="22" spans="1:21" x14ac:dyDescent="0.3">
      <c r="A22" s="17" t="s">
        <v>96</v>
      </c>
      <c r="B22" s="19">
        <v>0.71755725145339899</v>
      </c>
      <c r="C22" s="26">
        <v>0.41304347826086901</v>
      </c>
      <c r="D22" s="26">
        <v>7.4999999999999997E-2</v>
      </c>
      <c r="E22" s="26">
        <v>0.76534296028880799</v>
      </c>
      <c r="F22" s="26">
        <v>0.55932203389830504</v>
      </c>
      <c r="G22" s="26">
        <v>0.707317073170731</v>
      </c>
      <c r="H22" s="26">
        <v>0.846704871060171</v>
      </c>
      <c r="I22" s="28">
        <v>-0.360565694629218</v>
      </c>
      <c r="J22" s="26">
        <v>-0.45403186765730302</v>
      </c>
      <c r="L22" s="17" t="s">
        <v>96</v>
      </c>
      <c r="M22" s="19">
        <v>0.81134134531021096</v>
      </c>
      <c r="N22" s="26">
        <v>0.63043478260869501</v>
      </c>
      <c r="O22" s="26">
        <v>0.52500000000000002</v>
      </c>
      <c r="P22" s="26">
        <v>0.83513838748495695</v>
      </c>
      <c r="Q22" s="26">
        <v>0.63636363636363602</v>
      </c>
      <c r="R22" s="26">
        <v>0.66176470588235203</v>
      </c>
      <c r="S22" s="26">
        <v>0.88583218707015099</v>
      </c>
      <c r="T22" s="28">
        <v>0.87631991432337197</v>
      </c>
      <c r="U22" s="26">
        <v>-0.45403186765730302</v>
      </c>
    </row>
    <row r="23" spans="1:21" x14ac:dyDescent="0.3">
      <c r="A23" s="17" t="s">
        <v>98</v>
      </c>
      <c r="B23" s="17">
        <f>AVERAGE(B16:B22)</f>
        <v>0.71251259531293532</v>
      </c>
      <c r="C23" s="17">
        <f t="shared" ref="C23:J23" si="2">AVERAGE(C16:C22)</f>
        <v>0.35073085558333972</v>
      </c>
      <c r="D23" s="17">
        <f t="shared" si="2"/>
        <v>4.7270322270322143E-2</v>
      </c>
      <c r="E23" s="17">
        <f t="shared" si="2"/>
        <v>0.76352509183054085</v>
      </c>
      <c r="F23" s="17">
        <f t="shared" si="2"/>
        <v>0.52431368984250104</v>
      </c>
      <c r="G23" s="17">
        <f t="shared" si="2"/>
        <v>0.5578442342729002</v>
      </c>
      <c r="H23" s="17">
        <f t="shared" si="2"/>
        <v>0.84473670466185324</v>
      </c>
      <c r="I23" s="15">
        <f t="shared" si="2"/>
        <v>-0.10754126046602829</v>
      </c>
      <c r="J23" s="17">
        <f t="shared" si="2"/>
        <v>-9.7744247629952347E-2</v>
      </c>
      <c r="L23" s="17" t="s">
        <v>102</v>
      </c>
      <c r="M23" s="19">
        <f>AVERAGE(M16:M22)</f>
        <v>0.77619194984436002</v>
      </c>
      <c r="N23" s="19">
        <f t="shared" ref="N23:U23" si="3">AVERAGE(N16:N22)</f>
        <v>0.37758659129000699</v>
      </c>
      <c r="O23" s="19">
        <f t="shared" si="3"/>
        <v>0.23851241351241326</v>
      </c>
      <c r="P23" s="19">
        <f t="shared" si="3"/>
        <v>0.82207595366503605</v>
      </c>
      <c r="Q23" s="19">
        <f t="shared" si="3"/>
        <v>0.57369072293416135</v>
      </c>
      <c r="R23" s="19">
        <f t="shared" si="3"/>
        <v>0.62267840469521119</v>
      </c>
      <c r="S23" s="19">
        <f t="shared" si="3"/>
        <v>0.85358627420337574</v>
      </c>
      <c r="T23" s="37">
        <f t="shared" si="3"/>
        <v>0.29752066736285826</v>
      </c>
      <c r="U23" s="19">
        <f t="shared" si="3"/>
        <v>-9.7744247629952347E-2</v>
      </c>
    </row>
    <row r="26" spans="1:21" x14ac:dyDescent="0.3">
      <c r="A26" s="2" t="s">
        <v>103</v>
      </c>
      <c r="B26" s="24"/>
      <c r="C26" s="24"/>
      <c r="D26" s="24"/>
      <c r="E26" s="24"/>
      <c r="F26" s="24"/>
      <c r="G26" s="24"/>
      <c r="H26" s="24"/>
      <c r="I26" s="24"/>
      <c r="J26" s="24"/>
      <c r="L26" s="2" t="s">
        <v>105</v>
      </c>
      <c r="M26" s="24"/>
      <c r="N26" s="24"/>
      <c r="O26" s="24"/>
      <c r="P26" s="24"/>
      <c r="Q26" s="24"/>
      <c r="R26" s="24"/>
      <c r="S26" s="24"/>
      <c r="T26" s="24"/>
      <c r="U26" s="24"/>
    </row>
    <row r="27" spans="1:21" x14ac:dyDescent="0.3">
      <c r="A27" s="3"/>
      <c r="B27" s="8" t="s">
        <v>4</v>
      </c>
      <c r="C27" s="8" t="s">
        <v>5</v>
      </c>
      <c r="D27" s="8" t="s">
        <v>6</v>
      </c>
      <c r="E27" s="8" t="s">
        <v>7</v>
      </c>
      <c r="F27" s="8" t="s">
        <v>8</v>
      </c>
      <c r="G27" s="8" t="s">
        <v>9</v>
      </c>
      <c r="H27" s="8" t="s">
        <v>10</v>
      </c>
      <c r="I27" s="7" t="s">
        <v>12</v>
      </c>
      <c r="J27" s="7" t="s">
        <v>13</v>
      </c>
      <c r="L27" s="3"/>
      <c r="M27" s="8" t="s">
        <v>4</v>
      </c>
      <c r="N27" s="8" t="s">
        <v>5</v>
      </c>
      <c r="O27" s="8" t="s">
        <v>6</v>
      </c>
      <c r="P27" s="8" t="s">
        <v>7</v>
      </c>
      <c r="Q27" s="8" t="s">
        <v>8</v>
      </c>
      <c r="R27" s="8" t="s">
        <v>9</v>
      </c>
      <c r="S27" s="8" t="s">
        <v>10</v>
      </c>
      <c r="T27" s="7" t="s">
        <v>12</v>
      </c>
      <c r="U27" s="7" t="s">
        <v>13</v>
      </c>
    </row>
    <row r="28" spans="1:21" x14ac:dyDescent="0.3">
      <c r="A28" s="17" t="s">
        <v>90</v>
      </c>
      <c r="B28" s="19">
        <v>0.78225809335708596</v>
      </c>
      <c r="C28" s="26">
        <v>0.27272727272727199</v>
      </c>
      <c r="D28" s="26">
        <v>0</v>
      </c>
      <c r="E28" s="26">
        <v>0.83406113537117899</v>
      </c>
      <c r="F28" s="26">
        <v>0.42857142857142799</v>
      </c>
      <c r="G28" s="26">
        <v>0.61904761904761896</v>
      </c>
      <c r="H28" s="26">
        <v>0.83414634146341404</v>
      </c>
      <c r="I28" s="27">
        <v>4.3047388797950198E-2</v>
      </c>
      <c r="J28" s="26">
        <v>8.3443343526840005E-2</v>
      </c>
      <c r="L28" s="17" t="s">
        <v>90</v>
      </c>
      <c r="M28" s="19">
        <v>0.75403225421905495</v>
      </c>
      <c r="N28" s="26">
        <v>0.27272727272727199</v>
      </c>
      <c r="O28" s="26">
        <v>0.125</v>
      </c>
      <c r="P28" s="26">
        <v>0.79912663755458502</v>
      </c>
      <c r="Q28" s="26">
        <v>0.4</v>
      </c>
      <c r="R28" s="26">
        <v>0.38709677419354799</v>
      </c>
      <c r="S28" s="26">
        <v>0.83673469387755095</v>
      </c>
      <c r="T28" s="27">
        <v>5.7350714391898601E-2</v>
      </c>
      <c r="U28" s="26">
        <v>8.3443343526840005E-2</v>
      </c>
    </row>
    <row r="29" spans="1:21" x14ac:dyDescent="0.3">
      <c r="A29" s="17" t="s">
        <v>91</v>
      </c>
      <c r="B29" s="19">
        <v>0.77168947458267201</v>
      </c>
      <c r="C29" s="26">
        <v>0.28571428571428498</v>
      </c>
      <c r="D29" s="26">
        <v>0.18181818181818099</v>
      </c>
      <c r="E29" s="26">
        <v>0.82089552238805896</v>
      </c>
      <c r="F29" s="26">
        <v>0.56521739130434701</v>
      </c>
      <c r="G29" s="26">
        <v>0.58823529411764697</v>
      </c>
      <c r="H29" s="26">
        <v>0.85393258426966301</v>
      </c>
      <c r="I29" s="27">
        <v>-9.6816914079476304E-2</v>
      </c>
      <c r="J29" s="26">
        <v>0.25654903316841099</v>
      </c>
      <c r="L29" s="17" t="s">
        <v>91</v>
      </c>
      <c r="M29" s="19">
        <v>0.77625572681427002</v>
      </c>
      <c r="N29" s="26">
        <v>0.28571428571428498</v>
      </c>
      <c r="O29" s="26">
        <v>0</v>
      </c>
      <c r="P29" s="26">
        <v>0.83582089552238803</v>
      </c>
      <c r="Q29" s="26">
        <v>0.5625</v>
      </c>
      <c r="R29" s="26">
        <v>0.52631578947368396</v>
      </c>
      <c r="S29" s="26">
        <v>0.84699453551912496</v>
      </c>
      <c r="T29" s="27">
        <v>3.3937108602713401E-2</v>
      </c>
      <c r="U29" s="26">
        <v>0.25654903316841099</v>
      </c>
    </row>
    <row r="30" spans="1:21" x14ac:dyDescent="0.3">
      <c r="A30" s="17" t="s">
        <v>92</v>
      </c>
      <c r="B30" s="19">
        <v>0.75106382369995095</v>
      </c>
      <c r="C30" s="26">
        <v>0.25</v>
      </c>
      <c r="D30" s="26">
        <v>0.1</v>
      </c>
      <c r="E30" s="26">
        <v>0.80985915492957705</v>
      </c>
      <c r="F30" s="26">
        <v>0.64705882352941102</v>
      </c>
      <c r="G30" s="26">
        <v>0.53846153846153799</v>
      </c>
      <c r="H30" s="26">
        <v>0.846965699208443</v>
      </c>
      <c r="I30" s="27">
        <v>-0.13124945623359799</v>
      </c>
      <c r="J30" s="26">
        <v>-5.15546865364074E-2</v>
      </c>
      <c r="L30" s="17" t="s">
        <v>92</v>
      </c>
      <c r="M30" s="19">
        <v>0.73404252529144198</v>
      </c>
      <c r="N30" s="26">
        <v>0.16666666666666599</v>
      </c>
      <c r="O30" s="26">
        <v>0.15</v>
      </c>
      <c r="P30" s="26">
        <v>0.79342723004694804</v>
      </c>
      <c r="Q30" s="26">
        <v>0.42499999999999999</v>
      </c>
      <c r="R30" s="26">
        <v>0.51851851851851805</v>
      </c>
      <c r="S30" s="26">
        <v>0.84799999999999998</v>
      </c>
      <c r="T30" s="27">
        <v>-0.16694473838653601</v>
      </c>
      <c r="U30" s="26">
        <v>-5.15546865364074E-2</v>
      </c>
    </row>
    <row r="31" spans="1:21" x14ac:dyDescent="0.3">
      <c r="A31" s="17" t="s">
        <v>93</v>
      </c>
      <c r="B31" s="19">
        <v>0.75899279117584195</v>
      </c>
      <c r="C31" s="26">
        <v>0.375</v>
      </c>
      <c r="D31" s="26">
        <v>0.15384615384615299</v>
      </c>
      <c r="E31" s="26">
        <v>0.81526104417670597</v>
      </c>
      <c r="F31" s="26">
        <v>0.47222222222222199</v>
      </c>
      <c r="G31" s="26">
        <v>0.47368421052631499</v>
      </c>
      <c r="H31" s="26">
        <v>0.84234234234234195</v>
      </c>
      <c r="I31" s="28">
        <v>-0.59685237316780204</v>
      </c>
      <c r="J31" s="26">
        <v>-0.74306362985372498</v>
      </c>
      <c r="L31" s="17" t="s">
        <v>93</v>
      </c>
      <c r="M31" s="19">
        <v>0.70503598451614302</v>
      </c>
      <c r="N31" s="26">
        <v>6.25E-2</v>
      </c>
      <c r="O31" s="26">
        <v>0.15384615384615299</v>
      </c>
      <c r="P31" s="26">
        <v>0.77510040160642502</v>
      </c>
      <c r="Q31" s="26">
        <v>0.26470588235294101</v>
      </c>
      <c r="R31" s="26">
        <v>0.44</v>
      </c>
      <c r="S31" s="26">
        <v>0.81192660550458695</v>
      </c>
      <c r="T31" s="27">
        <v>-0.75116654523334503</v>
      </c>
      <c r="U31" s="26">
        <v>-0.74306362985372498</v>
      </c>
    </row>
    <row r="32" spans="1:21" x14ac:dyDescent="0.3">
      <c r="A32" s="17" t="s">
        <v>94</v>
      </c>
      <c r="B32" s="19">
        <v>0.72115385532379095</v>
      </c>
      <c r="C32" s="26">
        <v>0.22222222222222199</v>
      </c>
      <c r="D32" s="26">
        <v>0.1</v>
      </c>
      <c r="E32" s="26">
        <v>0.77777777777777701</v>
      </c>
      <c r="F32" s="26">
        <v>0.77777777777777701</v>
      </c>
      <c r="G32" s="26">
        <v>0.60714285714285698</v>
      </c>
      <c r="H32" s="26">
        <v>0.83850931677018603</v>
      </c>
      <c r="I32" s="27">
        <v>0.48649193817443698</v>
      </c>
      <c r="J32" s="26">
        <v>0.66412597499999904</v>
      </c>
      <c r="L32" s="17" t="s">
        <v>94</v>
      </c>
      <c r="M32" s="19">
        <v>0.74038463830947798</v>
      </c>
      <c r="N32" s="26">
        <v>0</v>
      </c>
      <c r="O32" s="26">
        <v>0.2</v>
      </c>
      <c r="P32" s="26">
        <v>0.80423280423280397</v>
      </c>
      <c r="Q32" s="26">
        <v>0.66666666666666596</v>
      </c>
      <c r="R32" s="26">
        <v>0.43333333333333302</v>
      </c>
      <c r="S32" s="26">
        <v>0.85119047619047605</v>
      </c>
      <c r="T32" s="27">
        <v>0.210944059976195</v>
      </c>
      <c r="U32" s="26">
        <v>0.66412597499999904</v>
      </c>
    </row>
    <row r="33" spans="1:21" x14ac:dyDescent="0.3">
      <c r="A33" s="17" t="s">
        <v>95</v>
      </c>
      <c r="B33" s="19">
        <v>0.73445379734039296</v>
      </c>
      <c r="C33" s="26">
        <v>0.125</v>
      </c>
      <c r="D33" s="26">
        <v>0.11111111111111099</v>
      </c>
      <c r="E33" s="26">
        <v>0.80223880597014896</v>
      </c>
      <c r="F33" s="26">
        <v>0.55737704918032704</v>
      </c>
      <c r="G33" s="26">
        <v>0.5</v>
      </c>
      <c r="H33" s="26">
        <v>0.823284823284823</v>
      </c>
      <c r="I33" s="28">
        <v>-0.221847035464144</v>
      </c>
      <c r="J33" s="26">
        <v>-0.439677901057481</v>
      </c>
      <c r="L33" s="17" t="s">
        <v>95</v>
      </c>
      <c r="M33" s="19">
        <v>0.75462186336517301</v>
      </c>
      <c r="N33" s="26">
        <v>6.25E-2</v>
      </c>
      <c r="O33" s="26">
        <v>0.148148148148148</v>
      </c>
      <c r="P33" s="26">
        <v>0.82649253731343197</v>
      </c>
      <c r="Q33" s="26">
        <v>0.55813953488372003</v>
      </c>
      <c r="R33" s="26">
        <v>0.51724137931034397</v>
      </c>
      <c r="S33" s="26">
        <v>0.83164300202839703</v>
      </c>
      <c r="T33" s="28">
        <v>-0.35178913637485498</v>
      </c>
      <c r="U33" s="26">
        <v>-0.439677901057481</v>
      </c>
    </row>
    <row r="34" spans="1:21" x14ac:dyDescent="0.3">
      <c r="A34" s="17" t="s">
        <v>96</v>
      </c>
      <c r="B34" s="19">
        <v>0.71864777803420998</v>
      </c>
      <c r="C34" s="26">
        <v>0.13043478260869501</v>
      </c>
      <c r="D34" s="26">
        <v>0.15</v>
      </c>
      <c r="E34" s="26">
        <v>0.77858002406738802</v>
      </c>
      <c r="F34" s="26">
        <v>0.54901960784313697</v>
      </c>
      <c r="G34" s="26">
        <v>0.47959183673469302</v>
      </c>
      <c r="H34" s="26">
        <v>0.83240223463687102</v>
      </c>
      <c r="I34" s="27">
        <v>-0.59755833926373902</v>
      </c>
      <c r="J34" s="26">
        <v>-0.45403186765730302</v>
      </c>
      <c r="L34" s="17" t="s">
        <v>96</v>
      </c>
      <c r="M34" s="19">
        <v>0.77426391839981001</v>
      </c>
      <c r="N34" s="26">
        <v>0.17391304347826</v>
      </c>
      <c r="O34" s="26">
        <v>0.22500000000000001</v>
      </c>
      <c r="P34" s="26">
        <v>0.83393501805054104</v>
      </c>
      <c r="Q34" s="26">
        <v>0.57142857142857095</v>
      </c>
      <c r="R34" s="26">
        <v>0.57954545454545403</v>
      </c>
      <c r="S34" s="26">
        <v>0.84960422163588301</v>
      </c>
      <c r="T34" s="28">
        <v>-0.108871238348439</v>
      </c>
      <c r="U34" s="26">
        <v>-0.45403186765730302</v>
      </c>
    </row>
    <row r="35" spans="1:21" x14ac:dyDescent="0.3">
      <c r="A35" s="17" t="s">
        <v>104</v>
      </c>
      <c r="B35" s="17">
        <f>AVERAGE(B28:B34)</f>
        <v>0.74832280193056355</v>
      </c>
      <c r="C35" s="17">
        <f t="shared" ref="C35:J35" si="4">AVERAGE(C28:C34)</f>
        <v>0.23729979475321056</v>
      </c>
      <c r="D35" s="17">
        <f t="shared" si="4"/>
        <v>0.11382506382506356</v>
      </c>
      <c r="E35" s="17">
        <f t="shared" si="4"/>
        <v>0.80552478066869071</v>
      </c>
      <c r="F35" s="17">
        <f t="shared" si="4"/>
        <v>0.57103490006123558</v>
      </c>
      <c r="G35" s="17">
        <f t="shared" si="4"/>
        <v>0.54373762229009548</v>
      </c>
      <c r="H35" s="17">
        <f t="shared" si="4"/>
        <v>0.8387976202822488</v>
      </c>
      <c r="I35" s="15">
        <f t="shared" si="4"/>
        <v>-0.1592549701766246</v>
      </c>
      <c r="J35" s="17">
        <f t="shared" si="4"/>
        <v>-9.7744247629952347E-2</v>
      </c>
      <c r="L35" s="17" t="s">
        <v>106</v>
      </c>
      <c r="M35" s="17">
        <f>AVERAGE(M28:M34)</f>
        <v>0.74837670155933878</v>
      </c>
      <c r="N35" s="17">
        <f t="shared" ref="N35:U35" si="5">AVERAGE(N28:N34)</f>
        <v>0.14628875265521185</v>
      </c>
      <c r="O35" s="17">
        <f t="shared" si="5"/>
        <v>0.14314204314204299</v>
      </c>
      <c r="P35" s="17">
        <f t="shared" si="5"/>
        <v>0.80973364633244616</v>
      </c>
      <c r="Q35" s="17">
        <f t="shared" si="5"/>
        <v>0.49263437933312826</v>
      </c>
      <c r="R35" s="17">
        <f t="shared" si="5"/>
        <v>0.48600732133926872</v>
      </c>
      <c r="S35" s="17">
        <f t="shared" si="5"/>
        <v>0.83944193353657415</v>
      </c>
      <c r="T35" s="15">
        <f t="shared" si="5"/>
        <v>-0.15379139648176685</v>
      </c>
      <c r="U35" s="17">
        <f t="shared" si="5"/>
        <v>-9.7744247629952347E-2</v>
      </c>
    </row>
    <row r="38" spans="1:21" x14ac:dyDescent="0.3">
      <c r="A38" s="2" t="s">
        <v>107</v>
      </c>
      <c r="B38" s="24"/>
      <c r="C38" s="24"/>
      <c r="D38" s="24"/>
      <c r="E38" s="24"/>
      <c r="F38" s="24"/>
      <c r="G38" s="24"/>
      <c r="H38" s="24"/>
      <c r="I38" s="24"/>
      <c r="J38" s="24"/>
    </row>
    <row r="39" spans="1:21" x14ac:dyDescent="0.3">
      <c r="A39" s="3"/>
      <c r="B39" s="8" t="s">
        <v>4</v>
      </c>
      <c r="C39" s="8" t="s">
        <v>5</v>
      </c>
      <c r="D39" s="8" t="s">
        <v>6</v>
      </c>
      <c r="E39" s="8" t="s">
        <v>7</v>
      </c>
      <c r="F39" s="8" t="s">
        <v>8</v>
      </c>
      <c r="G39" s="8" t="s">
        <v>9</v>
      </c>
      <c r="H39" s="8" t="s">
        <v>10</v>
      </c>
      <c r="I39" s="7" t="s">
        <v>12</v>
      </c>
      <c r="J39" s="7" t="s">
        <v>13</v>
      </c>
    </row>
    <row r="40" spans="1:21" x14ac:dyDescent="0.3">
      <c r="A40" s="17" t="s">
        <v>90</v>
      </c>
      <c r="B40" s="19">
        <v>0.79435485601425104</v>
      </c>
      <c r="C40" s="26">
        <v>0.27272727272727199</v>
      </c>
      <c r="D40" s="26">
        <v>0.125</v>
      </c>
      <c r="E40" s="26">
        <v>0.84279475982532703</v>
      </c>
      <c r="F40" s="26">
        <v>0.65</v>
      </c>
      <c r="G40" s="26">
        <v>0.5</v>
      </c>
      <c r="H40" s="26">
        <v>0.85024154589371903</v>
      </c>
      <c r="I40" s="27">
        <v>2.6636821255111302E-2</v>
      </c>
      <c r="J40" s="26">
        <v>8.3443343526840005E-2</v>
      </c>
    </row>
    <row r="41" spans="1:21" x14ac:dyDescent="0.3">
      <c r="A41" s="17" t="s">
        <v>91</v>
      </c>
      <c r="B41" s="19">
        <v>0.82191783189773504</v>
      </c>
      <c r="C41" s="26">
        <v>0.42857142857142799</v>
      </c>
      <c r="D41" s="26">
        <v>0.18181818181818099</v>
      </c>
      <c r="E41" s="26">
        <v>0.87064676616915404</v>
      </c>
      <c r="F41" s="26">
        <v>0.42105263157894701</v>
      </c>
      <c r="G41" s="26">
        <v>0.54545454545454497</v>
      </c>
      <c r="H41" s="26">
        <v>0.86170212765957399</v>
      </c>
      <c r="I41" s="27">
        <v>0.101286525064658</v>
      </c>
      <c r="J41" s="26">
        <v>0.25654903316841099</v>
      </c>
    </row>
    <row r="42" spans="1:21" x14ac:dyDescent="0.3">
      <c r="A42" s="17" t="s">
        <v>92</v>
      </c>
      <c r="B42" s="19">
        <v>0.77659577131271296</v>
      </c>
      <c r="C42" s="26">
        <v>0.16666666666666599</v>
      </c>
      <c r="D42" s="26">
        <v>0.1</v>
      </c>
      <c r="E42" s="26">
        <v>0.84272300469483497</v>
      </c>
      <c r="F42" s="26">
        <v>0.5</v>
      </c>
      <c r="G42" s="26">
        <v>0.46666666666666601</v>
      </c>
      <c r="H42" s="26">
        <v>0.848101265822784</v>
      </c>
      <c r="I42" s="27">
        <v>-0.35287121124344001</v>
      </c>
      <c r="J42" s="26">
        <v>-5.15546865364074E-2</v>
      </c>
    </row>
    <row r="43" spans="1:21" x14ac:dyDescent="0.3">
      <c r="A43" s="17" t="s">
        <v>93</v>
      </c>
      <c r="B43" s="19">
        <v>0.762589931488037</v>
      </c>
      <c r="C43" s="26">
        <v>0</v>
      </c>
      <c r="D43" s="26">
        <v>7.69230769230769E-2</v>
      </c>
      <c r="E43" s="26">
        <v>0.84738955823293105</v>
      </c>
      <c r="F43" s="26">
        <v>0.42307692307692302</v>
      </c>
      <c r="G43" s="26">
        <v>0.42857142857142799</v>
      </c>
      <c r="H43" s="26">
        <v>0.82700421940928204</v>
      </c>
      <c r="I43" s="28">
        <v>-0.68622521725196794</v>
      </c>
      <c r="J43" s="26">
        <v>-0.74306362985372498</v>
      </c>
    </row>
    <row r="44" spans="1:21" x14ac:dyDescent="0.3">
      <c r="A44" s="17" t="s">
        <v>94</v>
      </c>
      <c r="B44" s="19">
        <v>0.80769228935241699</v>
      </c>
      <c r="C44" s="26">
        <v>0.33333333333333298</v>
      </c>
      <c r="D44" s="26">
        <v>0.1</v>
      </c>
      <c r="E44" s="26">
        <v>0.86772486772486701</v>
      </c>
      <c r="F44" s="26">
        <v>0.5</v>
      </c>
      <c r="G44" s="26">
        <v>0.71428571428571397</v>
      </c>
      <c r="H44" s="26">
        <v>0.85310734463276805</v>
      </c>
      <c r="I44" s="27">
        <v>0.59195260647582904</v>
      </c>
      <c r="J44" s="26">
        <v>0.66412597499999904</v>
      </c>
    </row>
    <row r="45" spans="1:21" x14ac:dyDescent="0.3">
      <c r="A45" s="17" t="s">
        <v>95</v>
      </c>
      <c r="B45" s="19">
        <v>0.77310925722122104</v>
      </c>
      <c r="C45" s="26">
        <v>0.125</v>
      </c>
      <c r="D45" s="26">
        <v>0</v>
      </c>
      <c r="E45" s="26">
        <v>0.85074626865671599</v>
      </c>
      <c r="F45" s="26">
        <v>0.50847457627118597</v>
      </c>
      <c r="G45" s="26">
        <v>0.407407407407407</v>
      </c>
      <c r="H45" s="26">
        <v>0.82480314960629897</v>
      </c>
      <c r="I45" s="28">
        <v>-0.38049207602749102</v>
      </c>
      <c r="J45" s="26">
        <v>-0.439677901057481</v>
      </c>
    </row>
    <row r="46" spans="1:21" x14ac:dyDescent="0.3">
      <c r="A46" s="17" t="s">
        <v>96</v>
      </c>
      <c r="B46" s="19">
        <v>0.77971649169921797</v>
      </c>
      <c r="C46" s="26">
        <v>8.6956521739130405E-2</v>
      </c>
      <c r="D46" s="26">
        <v>0.1</v>
      </c>
      <c r="E46" s="26">
        <v>0.85078219013237</v>
      </c>
      <c r="F46" s="26">
        <v>0.52439024390243905</v>
      </c>
      <c r="G46" s="26">
        <v>0.44</v>
      </c>
      <c r="H46" s="26">
        <v>0.83418367346938704</v>
      </c>
      <c r="I46" s="28">
        <v>-0.35235372047202801</v>
      </c>
      <c r="J46" s="26">
        <v>-0.45403186765730302</v>
      </c>
    </row>
    <row r="47" spans="1:21" x14ac:dyDescent="0.3">
      <c r="A47" s="17" t="s">
        <v>108</v>
      </c>
      <c r="B47" s="17">
        <f>AVERAGE(B40:B46)</f>
        <v>0.78799663271222742</v>
      </c>
      <c r="C47" s="17">
        <f t="shared" ref="C47:J47" si="6">AVERAGE(C40:C46)</f>
        <v>0.20189360329111847</v>
      </c>
      <c r="D47" s="17">
        <f t="shared" si="6"/>
        <v>9.7677322677322542E-2</v>
      </c>
      <c r="E47" s="17">
        <f t="shared" si="6"/>
        <v>0.85325820220517135</v>
      </c>
      <c r="F47" s="17">
        <f t="shared" si="6"/>
        <v>0.50385633926135642</v>
      </c>
      <c r="G47" s="17">
        <f t="shared" si="6"/>
        <v>0.50034082319796569</v>
      </c>
      <c r="H47" s="17">
        <f t="shared" si="6"/>
        <v>0.84273476092768751</v>
      </c>
      <c r="I47" s="15">
        <f t="shared" si="6"/>
        <v>-0.15029518174276121</v>
      </c>
      <c r="J47" s="17">
        <f t="shared" si="6"/>
        <v>-9.7744247629952347E-2</v>
      </c>
    </row>
    <row r="51" spans="1:21" x14ac:dyDescent="0.3">
      <c r="A51" s="2" t="s">
        <v>109</v>
      </c>
      <c r="B51" s="24"/>
      <c r="C51" s="24"/>
      <c r="D51" s="24"/>
      <c r="E51" s="24"/>
      <c r="F51" s="24"/>
      <c r="G51" s="24"/>
      <c r="H51" s="24"/>
      <c r="I51" s="24"/>
      <c r="J51" s="24"/>
      <c r="L51" s="2" t="s">
        <v>110</v>
      </c>
      <c r="M51" s="24"/>
      <c r="N51" s="24"/>
      <c r="O51" s="24"/>
      <c r="P51" s="24"/>
      <c r="Q51" s="24"/>
      <c r="R51" s="24"/>
      <c r="S51" s="24"/>
      <c r="T51" s="24"/>
      <c r="U51" s="24"/>
    </row>
    <row r="52" spans="1:21" x14ac:dyDescent="0.3">
      <c r="A52" s="3"/>
      <c r="B52" s="8" t="s">
        <v>4</v>
      </c>
      <c r="C52" s="8" t="s">
        <v>5</v>
      </c>
      <c r="D52" s="8" t="s">
        <v>6</v>
      </c>
      <c r="E52" s="8" t="s">
        <v>7</v>
      </c>
      <c r="F52" s="8" t="s">
        <v>8</v>
      </c>
      <c r="G52" s="8" t="s">
        <v>9</v>
      </c>
      <c r="H52" s="8" t="s">
        <v>10</v>
      </c>
      <c r="I52" s="7" t="s">
        <v>12</v>
      </c>
      <c r="J52" s="7" t="s">
        <v>13</v>
      </c>
      <c r="L52" s="3"/>
      <c r="M52" s="8" t="s">
        <v>4</v>
      </c>
      <c r="N52" s="8" t="s">
        <v>5</v>
      </c>
      <c r="O52" s="8" t="s">
        <v>6</v>
      </c>
      <c r="P52" s="8" t="s">
        <v>7</v>
      </c>
      <c r="Q52" s="8" t="s">
        <v>8</v>
      </c>
      <c r="R52" s="8" t="s">
        <v>9</v>
      </c>
      <c r="S52" s="8" t="s">
        <v>10</v>
      </c>
      <c r="T52" s="7" t="s">
        <v>12</v>
      </c>
      <c r="U52" s="7" t="s">
        <v>13</v>
      </c>
    </row>
    <row r="53" spans="1:21" x14ac:dyDescent="0.3">
      <c r="A53" s="17" t="s">
        <v>90</v>
      </c>
      <c r="B53" s="19">
        <v>0.75403225421905495</v>
      </c>
      <c r="C53" s="26">
        <v>0.27272727272727199</v>
      </c>
      <c r="D53" s="26">
        <v>0.25</v>
      </c>
      <c r="E53" s="26">
        <v>0.79475982532750999</v>
      </c>
      <c r="F53" s="26">
        <v>0.65384615384615297</v>
      </c>
      <c r="G53" s="26">
        <v>0.55555555555555503</v>
      </c>
      <c r="H53" s="26">
        <v>0.83076923076923004</v>
      </c>
      <c r="I53" s="27">
        <v>7.4811572198676707E-2</v>
      </c>
      <c r="J53" s="26">
        <v>8.3018167795562606E-2</v>
      </c>
      <c r="L53" s="17" t="s">
        <v>90</v>
      </c>
      <c r="M53" s="19">
        <v>0.701612889766693</v>
      </c>
      <c r="N53" s="26">
        <v>9.0909090909090898E-2</v>
      </c>
      <c r="O53" s="26">
        <v>0.125</v>
      </c>
      <c r="P53" s="26">
        <v>0.75109170305676798</v>
      </c>
      <c r="Q53" s="26">
        <v>0.67857142857142805</v>
      </c>
      <c r="R53" s="26">
        <v>0.51612903225806395</v>
      </c>
      <c r="S53" s="26">
        <v>0.82539682539682502</v>
      </c>
      <c r="T53" s="28">
        <v>0.113241529204748</v>
      </c>
      <c r="U53" s="26">
        <v>8.3018167795562606E-2</v>
      </c>
    </row>
    <row r="54" spans="1:21" x14ac:dyDescent="0.3">
      <c r="A54" s="17" t="s">
        <v>91</v>
      </c>
      <c r="B54" s="19">
        <v>0.82191783189773504</v>
      </c>
      <c r="C54" s="26">
        <v>0.42857142857142799</v>
      </c>
      <c r="D54" s="26">
        <v>9.0909090909090898E-2</v>
      </c>
      <c r="E54" s="26">
        <v>0.87562189054726303</v>
      </c>
      <c r="F54" s="26">
        <v>0.93333333333333302</v>
      </c>
      <c r="G54" s="26">
        <v>0.42857142857142799</v>
      </c>
      <c r="H54" s="26">
        <v>0.86842105263157798</v>
      </c>
      <c r="I54" s="27">
        <v>5.62535355716701E-2</v>
      </c>
      <c r="J54" s="26">
        <v>0.25784259382705599</v>
      </c>
      <c r="L54" s="17" t="s">
        <v>91</v>
      </c>
      <c r="M54" s="19">
        <v>0.68949770927429199</v>
      </c>
      <c r="N54" s="26">
        <v>0.28571428571428498</v>
      </c>
      <c r="O54" s="26">
        <v>0.45454545454545398</v>
      </c>
      <c r="P54" s="26">
        <v>0.71641791044776104</v>
      </c>
      <c r="Q54" s="26">
        <v>0.66666666666666596</v>
      </c>
      <c r="R54" s="26">
        <v>0.67567567567567499</v>
      </c>
      <c r="S54" s="26">
        <v>0.87096774193548299</v>
      </c>
      <c r="T54" s="27">
        <v>0.19103492171230199</v>
      </c>
      <c r="U54" s="26">
        <v>0.25784259382705599</v>
      </c>
    </row>
    <row r="55" spans="1:21" x14ac:dyDescent="0.3">
      <c r="A55" s="17" t="s">
        <v>92</v>
      </c>
      <c r="B55" s="19">
        <v>0.73617023229598999</v>
      </c>
      <c r="C55" s="26">
        <v>0.20833333333333301</v>
      </c>
      <c r="D55" s="26">
        <v>0.25</v>
      </c>
      <c r="E55" s="26">
        <v>0.78873239436619702</v>
      </c>
      <c r="F55" s="26">
        <v>0.64150943396226401</v>
      </c>
      <c r="G55" s="26">
        <v>0.70212765957446799</v>
      </c>
      <c r="H55" s="26">
        <v>0.84281842818428099</v>
      </c>
      <c r="I55" s="27">
        <v>-0.18044984970779401</v>
      </c>
      <c r="J55" s="26">
        <v>-5.15546865364074E-2</v>
      </c>
      <c r="L55" s="17" t="s">
        <v>92</v>
      </c>
      <c r="M55" s="19">
        <v>0.714893639087677</v>
      </c>
      <c r="N55" s="26">
        <v>0.41666666666666602</v>
      </c>
      <c r="O55" s="26">
        <v>0.15</v>
      </c>
      <c r="P55" s="26">
        <v>0.75821596244131395</v>
      </c>
      <c r="Q55" s="26">
        <v>0.65671641791044699</v>
      </c>
      <c r="R55" s="26">
        <v>0.43396226415094302</v>
      </c>
      <c r="S55" s="26">
        <v>0.85673352435530004</v>
      </c>
      <c r="T55" s="28">
        <v>6.9043546833799499E-2</v>
      </c>
      <c r="U55" s="26">
        <v>-5.15546865364074E-2</v>
      </c>
    </row>
    <row r="56" spans="1:21" x14ac:dyDescent="0.3">
      <c r="A56" s="17" t="s">
        <v>93</v>
      </c>
      <c r="B56" s="19">
        <v>0.74100720882415705</v>
      </c>
      <c r="C56" s="26">
        <v>6.25E-2</v>
      </c>
      <c r="D56" s="26">
        <v>7.69230769230769E-2</v>
      </c>
      <c r="E56" s="26">
        <v>0.81927710843373402</v>
      </c>
      <c r="F56" s="26">
        <v>0.48484848484848397</v>
      </c>
      <c r="G56" s="26">
        <v>0.38461538461538403</v>
      </c>
      <c r="H56" s="26">
        <v>0.82251082251082197</v>
      </c>
      <c r="I56" s="28">
        <v>-0.59736331572036705</v>
      </c>
      <c r="J56" s="26">
        <v>-0.74306362985372498</v>
      </c>
      <c r="L56" s="17" t="s">
        <v>93</v>
      </c>
      <c r="M56" s="19">
        <v>0.70863306522369296</v>
      </c>
      <c r="N56" s="26">
        <v>0.1875</v>
      </c>
      <c r="O56" s="26">
        <v>0.53846153846153799</v>
      </c>
      <c r="P56" s="26">
        <v>0.75100401606425704</v>
      </c>
      <c r="Q56" s="26">
        <v>0.52631578947368396</v>
      </c>
      <c r="R56" s="26">
        <v>0.48571428571428499</v>
      </c>
      <c r="S56" s="26">
        <v>0.86764705882352899</v>
      </c>
      <c r="T56" s="28">
        <v>-0.29373308153495797</v>
      </c>
      <c r="U56" s="26">
        <v>-0.74306362985372498</v>
      </c>
    </row>
    <row r="57" spans="1:21" x14ac:dyDescent="0.3">
      <c r="A57" s="17" t="s">
        <v>94</v>
      </c>
      <c r="B57" s="19">
        <v>0.73076921701431197</v>
      </c>
      <c r="C57" s="26">
        <v>0.22222222222222199</v>
      </c>
      <c r="D57" s="26">
        <v>0.2</v>
      </c>
      <c r="E57" s="26">
        <v>0.78306878306878303</v>
      </c>
      <c r="F57" s="26">
        <v>0.5</v>
      </c>
      <c r="G57" s="26">
        <v>0.58064516129032195</v>
      </c>
      <c r="H57" s="26">
        <v>0.85185185185185097</v>
      </c>
      <c r="I57" s="27">
        <v>0.277502043045044</v>
      </c>
      <c r="J57" s="26">
        <v>0.66412597499999904</v>
      </c>
      <c r="L57" s="17" t="s">
        <v>94</v>
      </c>
      <c r="M57" s="19">
        <v>0.65865385532379095</v>
      </c>
      <c r="N57" s="26">
        <v>0</v>
      </c>
      <c r="O57" s="26">
        <v>0.3</v>
      </c>
      <c r="P57" s="26">
        <v>0.70899470899470896</v>
      </c>
      <c r="Q57" s="26">
        <v>0.375</v>
      </c>
      <c r="R57" s="26">
        <v>0.50980392156862697</v>
      </c>
      <c r="S57" s="26">
        <v>0.83783783783783705</v>
      </c>
      <c r="T57" s="27">
        <v>0.167191752880858</v>
      </c>
      <c r="U57" s="26">
        <v>0.66412597499999904</v>
      </c>
    </row>
    <row r="58" spans="1:21" x14ac:dyDescent="0.3">
      <c r="A58" s="17" t="s">
        <v>95</v>
      </c>
      <c r="B58" s="19">
        <v>0.72436976432800204</v>
      </c>
      <c r="C58" s="26">
        <v>0.28125</v>
      </c>
      <c r="D58" s="26">
        <v>0.18518518518518501</v>
      </c>
      <c r="E58" s="26">
        <v>0.77798507462686495</v>
      </c>
      <c r="F58" s="26">
        <v>0.49253731343283502</v>
      </c>
      <c r="G58" s="26">
        <v>0.53731343283582</v>
      </c>
      <c r="H58" s="26">
        <v>0.83260869565217299</v>
      </c>
      <c r="I58" s="28">
        <v>-0.31992137296094902</v>
      </c>
      <c r="J58" s="26">
        <v>-0.439677901057481</v>
      </c>
      <c r="L58" s="17" t="s">
        <v>95</v>
      </c>
      <c r="M58" s="19">
        <v>0.67394959926605202</v>
      </c>
      <c r="N58" s="26">
        <v>0.25</v>
      </c>
      <c r="O58" s="26">
        <v>0.37037037037037002</v>
      </c>
      <c r="P58" s="26">
        <v>0.71455223880596996</v>
      </c>
      <c r="Q58" s="26">
        <v>0.56140350877192902</v>
      </c>
      <c r="R58" s="26">
        <v>0.54700854700854695</v>
      </c>
      <c r="S58" s="26">
        <v>0.84285714285714197</v>
      </c>
      <c r="T58" s="28">
        <v>-0.26741611681113298</v>
      </c>
      <c r="U58" s="26">
        <v>-0.439677901057481</v>
      </c>
    </row>
    <row r="59" spans="1:21" x14ac:dyDescent="0.3">
      <c r="A59" s="17" t="s">
        <v>96</v>
      </c>
      <c r="B59" s="19">
        <v>0.75790619850158603</v>
      </c>
      <c r="C59" s="26">
        <v>0.26086956521739102</v>
      </c>
      <c r="D59" s="26">
        <v>0.1</v>
      </c>
      <c r="E59" s="26">
        <v>0.81708784596871198</v>
      </c>
      <c r="F59" s="26">
        <v>0.57575757575757502</v>
      </c>
      <c r="G59" s="26">
        <v>0.44444444444444398</v>
      </c>
      <c r="H59" s="26">
        <v>0.84295302013422801</v>
      </c>
      <c r="I59" s="28">
        <v>-0.33276082279896901</v>
      </c>
      <c r="J59" s="26">
        <v>-0.45403186765730302</v>
      </c>
      <c r="L59" s="17" t="s">
        <v>96</v>
      </c>
      <c r="M59" s="19">
        <v>0.70665210485458296</v>
      </c>
      <c r="N59" s="26">
        <v>0.15217391304347799</v>
      </c>
      <c r="O59" s="26">
        <v>0.32500000000000001</v>
      </c>
      <c r="P59" s="26">
        <v>0.755716004813477</v>
      </c>
      <c r="Q59" s="26">
        <v>0.55681818181818099</v>
      </c>
      <c r="R59" s="26">
        <v>0.50364963503649596</v>
      </c>
      <c r="S59" s="26">
        <v>0.84081041968161996</v>
      </c>
      <c r="T59" s="27">
        <v>-0.45952049721305499</v>
      </c>
      <c r="U59" s="26">
        <v>-0.45403186765730302</v>
      </c>
    </row>
    <row r="60" spans="1:21" x14ac:dyDescent="0.3">
      <c r="A60" s="17" t="s">
        <v>111</v>
      </c>
      <c r="B60" s="17">
        <f>AVERAGE(B53:B59)</f>
        <v>0.75231038672583384</v>
      </c>
      <c r="C60" s="17">
        <f t="shared" ref="C60:J60" si="7">AVERAGE(C53:C59)</f>
        <v>0.24806768886737801</v>
      </c>
      <c r="D60" s="17">
        <f t="shared" si="7"/>
        <v>0.16471676471676469</v>
      </c>
      <c r="E60" s="17">
        <f t="shared" si="7"/>
        <v>0.80807613176272342</v>
      </c>
      <c r="F60" s="17">
        <f t="shared" si="7"/>
        <v>0.61169032788294919</v>
      </c>
      <c r="G60" s="17">
        <f t="shared" si="7"/>
        <v>0.51903900955534588</v>
      </c>
      <c r="H60" s="17">
        <f t="shared" si="7"/>
        <v>0.84170472881916603</v>
      </c>
      <c r="I60" s="15">
        <f t="shared" si="7"/>
        <v>-0.14598974433895548</v>
      </c>
      <c r="J60" s="17">
        <f t="shared" si="7"/>
        <v>-9.7620192640328396E-2</v>
      </c>
      <c r="L60" s="17" t="s">
        <v>112</v>
      </c>
      <c r="M60" s="17">
        <f>AVERAGE(M53:M59)</f>
        <v>0.69341326611382581</v>
      </c>
      <c r="N60" s="17">
        <f t="shared" ref="N60:U60" si="8">AVERAGE(N53:N59)</f>
        <v>0.19756627947621713</v>
      </c>
      <c r="O60" s="17">
        <f t="shared" si="8"/>
        <v>0.32333962333962318</v>
      </c>
      <c r="P60" s="17">
        <f t="shared" si="8"/>
        <v>0.73657036351775085</v>
      </c>
      <c r="Q60" s="17">
        <f t="shared" si="8"/>
        <v>0.57449885617319063</v>
      </c>
      <c r="R60" s="17">
        <f t="shared" si="8"/>
        <v>0.52456333734466243</v>
      </c>
      <c r="S60" s="17">
        <f t="shared" si="8"/>
        <v>0.84889293584110503</v>
      </c>
      <c r="T60" s="13">
        <f t="shared" si="8"/>
        <v>-6.8593992132491205E-2</v>
      </c>
      <c r="U60" s="17">
        <f t="shared" si="8"/>
        <v>-9.7620192640328396E-2</v>
      </c>
    </row>
    <row r="61" spans="1:2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21" x14ac:dyDescent="0.3">
      <c r="A62" s="20"/>
    </row>
    <row r="63" spans="1:21" x14ac:dyDescent="0.3">
      <c r="A63" s="2" t="s">
        <v>113</v>
      </c>
      <c r="B63" s="24"/>
      <c r="C63" s="24"/>
      <c r="D63" s="24"/>
      <c r="E63" s="24"/>
      <c r="F63" s="24"/>
      <c r="G63" s="24"/>
      <c r="H63" s="24"/>
      <c r="I63" s="24"/>
      <c r="J63" s="24"/>
      <c r="L63" s="2" t="s">
        <v>114</v>
      </c>
      <c r="M63" s="24"/>
      <c r="N63" s="24"/>
      <c r="O63" s="24"/>
      <c r="P63" s="24"/>
      <c r="Q63" s="24"/>
      <c r="R63" s="24"/>
      <c r="S63" s="24"/>
      <c r="T63" s="24"/>
      <c r="U63" s="24"/>
    </row>
    <row r="64" spans="1:21" x14ac:dyDescent="0.3">
      <c r="A64" s="3"/>
      <c r="B64" s="8" t="s">
        <v>4</v>
      </c>
      <c r="C64" s="8" t="s">
        <v>5</v>
      </c>
      <c r="D64" s="8" t="s">
        <v>6</v>
      </c>
      <c r="E64" s="8" t="s">
        <v>7</v>
      </c>
      <c r="F64" s="8" t="s">
        <v>8</v>
      </c>
      <c r="G64" s="8" t="s">
        <v>9</v>
      </c>
      <c r="H64" s="8" t="s">
        <v>10</v>
      </c>
      <c r="I64" s="7" t="s">
        <v>12</v>
      </c>
      <c r="J64" s="7" t="s">
        <v>13</v>
      </c>
      <c r="L64" s="3"/>
      <c r="M64" s="8" t="s">
        <v>4</v>
      </c>
      <c r="N64" s="8" t="s">
        <v>5</v>
      </c>
      <c r="O64" s="8" t="s">
        <v>6</v>
      </c>
      <c r="P64" s="8" t="s">
        <v>7</v>
      </c>
      <c r="Q64" s="8" t="s">
        <v>8</v>
      </c>
      <c r="R64" s="8" t="s">
        <v>9</v>
      </c>
      <c r="S64" s="8" t="s">
        <v>10</v>
      </c>
      <c r="T64" s="7" t="s">
        <v>12</v>
      </c>
      <c r="U64" s="7" t="s">
        <v>13</v>
      </c>
    </row>
    <row r="65" spans="1:21" x14ac:dyDescent="0.3">
      <c r="A65" s="17" t="s">
        <v>90</v>
      </c>
      <c r="B65" s="19">
        <v>0.69758063554763705</v>
      </c>
      <c r="C65" s="26">
        <v>0.54545454545454497</v>
      </c>
      <c r="D65" s="26">
        <v>0.25</v>
      </c>
      <c r="E65" s="26">
        <v>0.72052401746724903</v>
      </c>
      <c r="F65" s="26">
        <v>0.62222222222222201</v>
      </c>
      <c r="G65" s="26">
        <v>0.57142857142857095</v>
      </c>
      <c r="H65" s="26">
        <v>0.84</v>
      </c>
      <c r="I65" s="27">
        <v>-3.08579210063946E-2</v>
      </c>
      <c r="J65" s="26">
        <v>8.3018167795562606E-2</v>
      </c>
      <c r="L65" s="17" t="s">
        <v>90</v>
      </c>
      <c r="M65" s="19">
        <v>0.75806450843811002</v>
      </c>
      <c r="N65" s="26">
        <v>0</v>
      </c>
      <c r="O65" s="26">
        <v>0</v>
      </c>
      <c r="P65" s="26">
        <v>0.82096069868995603</v>
      </c>
      <c r="Q65" s="26">
        <v>0.66666666666666596</v>
      </c>
      <c r="R65" s="26">
        <v>0.55172413793103403</v>
      </c>
      <c r="S65" s="26">
        <v>0.83091787439613496</v>
      </c>
      <c r="T65" s="27">
        <v>-1.5897232872772799E-2</v>
      </c>
      <c r="U65" s="26">
        <v>8.3018167795562606E-2</v>
      </c>
    </row>
    <row r="66" spans="1:21" x14ac:dyDescent="0.3">
      <c r="A66" s="17" t="s">
        <v>91</v>
      </c>
      <c r="B66" s="19">
        <v>0.76255708932876498</v>
      </c>
      <c r="C66" s="26">
        <v>0.71428571428571397</v>
      </c>
      <c r="D66" s="26">
        <v>0.18181818181818099</v>
      </c>
      <c r="E66" s="26">
        <v>0.79601990049751203</v>
      </c>
      <c r="F66" s="26">
        <v>0.72222222222222199</v>
      </c>
      <c r="G66" s="26">
        <v>0.66666666666666596</v>
      </c>
      <c r="H66" s="26">
        <v>0.84795321637426901</v>
      </c>
      <c r="I66" s="28">
        <v>0.29227227537288603</v>
      </c>
      <c r="J66" s="26">
        <v>0.25784259382705599</v>
      </c>
      <c r="L66" s="17" t="s">
        <v>91</v>
      </c>
      <c r="M66" s="19">
        <v>0.82191783189773504</v>
      </c>
      <c r="N66" s="26">
        <v>0</v>
      </c>
      <c r="O66" s="26">
        <v>0.45454545454545398</v>
      </c>
      <c r="P66" s="26">
        <v>0.87064676616915404</v>
      </c>
      <c r="Q66" s="26">
        <v>0.75</v>
      </c>
      <c r="R66" s="26">
        <v>0.66666666666666596</v>
      </c>
      <c r="S66" s="26">
        <v>0.85106382978723405</v>
      </c>
      <c r="T66" s="27">
        <v>3.98505820690154E-2</v>
      </c>
      <c r="U66" s="26">
        <v>0.25784259382705599</v>
      </c>
    </row>
    <row r="67" spans="1:21" x14ac:dyDescent="0.3">
      <c r="A67" s="17" t="s">
        <v>92</v>
      </c>
      <c r="B67" s="19">
        <v>0.62978720664978005</v>
      </c>
      <c r="C67" s="26">
        <v>0.45833333333333298</v>
      </c>
      <c r="D67" s="26">
        <v>0.15</v>
      </c>
      <c r="E67" s="26">
        <v>0.66197183098591506</v>
      </c>
      <c r="F67" s="26">
        <v>0.54621848739495704</v>
      </c>
      <c r="G67" s="26">
        <v>0.60975609756097504</v>
      </c>
      <c r="H67" s="26">
        <v>0.85113268608414205</v>
      </c>
      <c r="I67" s="27">
        <v>-0.30598266624755799</v>
      </c>
      <c r="J67" s="26">
        <v>-5.15546865364074E-2</v>
      </c>
      <c r="L67" s="17" t="s">
        <v>92</v>
      </c>
      <c r="M67" s="19">
        <v>0.75531917810439997</v>
      </c>
      <c r="N67" s="26">
        <v>0.16666666666666599</v>
      </c>
      <c r="O67" s="26">
        <v>0.15</v>
      </c>
      <c r="P67" s="26">
        <v>0.81690140845070403</v>
      </c>
      <c r="Q67" s="26">
        <v>0.48275862068965503</v>
      </c>
      <c r="R67" s="26">
        <v>0.63157894736842102</v>
      </c>
      <c r="S67" s="26">
        <v>0.84334203655352402</v>
      </c>
      <c r="T67" s="27">
        <v>-5.2413591553878897E-2</v>
      </c>
      <c r="U67" s="26">
        <v>-5.15546865364074E-2</v>
      </c>
    </row>
    <row r="68" spans="1:21" x14ac:dyDescent="0.3">
      <c r="A68" s="17" t="s">
        <v>93</v>
      </c>
      <c r="B68" s="19">
        <v>0.62230217456817605</v>
      </c>
      <c r="C68" s="26">
        <v>0.3125</v>
      </c>
      <c r="D68" s="26">
        <v>0.23076923076923</v>
      </c>
      <c r="E68" s="26">
        <v>0.66265060240963802</v>
      </c>
      <c r="F68" s="26">
        <v>0.44776119402984998</v>
      </c>
      <c r="G68" s="26">
        <v>0.51851851851851805</v>
      </c>
      <c r="H68" s="26">
        <v>0.82513661202185695</v>
      </c>
      <c r="I68" s="28">
        <v>-0.66699223333644797</v>
      </c>
      <c r="J68" s="26">
        <v>-0.74306362985372498</v>
      </c>
      <c r="L68" s="17" t="s">
        <v>93</v>
      </c>
      <c r="M68" s="19">
        <v>0.76978415250778198</v>
      </c>
      <c r="N68" s="26">
        <v>0.125</v>
      </c>
      <c r="O68" s="26">
        <v>0.15384615384615299</v>
      </c>
      <c r="P68" s="26">
        <v>0.843373493975903</v>
      </c>
      <c r="Q68" s="26">
        <v>0.4</v>
      </c>
      <c r="R68" s="26">
        <v>0.65217391304347805</v>
      </c>
      <c r="S68" s="26">
        <v>0.82051282051282004</v>
      </c>
      <c r="T68" s="28">
        <v>-0.18662988731880201</v>
      </c>
      <c r="U68" s="26">
        <v>-0.74306362985372498</v>
      </c>
    </row>
    <row r="69" spans="1:21" x14ac:dyDescent="0.3">
      <c r="A69" s="17" t="s">
        <v>94</v>
      </c>
      <c r="B69" s="19">
        <v>0.62019228935241699</v>
      </c>
      <c r="C69" s="26">
        <v>0.11111111111111099</v>
      </c>
      <c r="D69" s="26">
        <v>0.1</v>
      </c>
      <c r="E69" s="26">
        <v>0.67195767195767098</v>
      </c>
      <c r="F69" s="26">
        <v>0.375</v>
      </c>
      <c r="G69" s="26">
        <v>0.5</v>
      </c>
      <c r="H69" s="26">
        <v>0.82269503546099199</v>
      </c>
      <c r="I69" s="27">
        <v>0.53394503562316797</v>
      </c>
      <c r="J69" s="26">
        <v>0.66412597499999904</v>
      </c>
      <c r="L69" s="17" t="s">
        <v>94</v>
      </c>
      <c r="M69" s="19">
        <v>0.69711536169052102</v>
      </c>
      <c r="N69" s="26">
        <v>0</v>
      </c>
      <c r="O69" s="26">
        <v>0.2</v>
      </c>
      <c r="P69" s="26">
        <v>0.75661375661375596</v>
      </c>
      <c r="Q69" s="26">
        <v>0.25</v>
      </c>
      <c r="R69" s="26">
        <v>0.5</v>
      </c>
      <c r="S69" s="26">
        <v>0.85987261146496796</v>
      </c>
      <c r="T69" s="27">
        <v>6.3511248828124298E-2</v>
      </c>
      <c r="U69" s="26">
        <v>0.66412597499999904</v>
      </c>
    </row>
    <row r="70" spans="1:21" x14ac:dyDescent="0.3">
      <c r="A70" s="17" t="s">
        <v>95</v>
      </c>
      <c r="B70" s="19">
        <v>0.65378153324127197</v>
      </c>
      <c r="C70" s="26">
        <v>0.40625</v>
      </c>
      <c r="D70" s="26">
        <v>0.148148148148148</v>
      </c>
      <c r="E70" s="26">
        <v>0.694029850746268</v>
      </c>
      <c r="F70" s="26">
        <v>0.52898550724637605</v>
      </c>
      <c r="G70" s="26">
        <v>0.57777777777777695</v>
      </c>
      <c r="H70" s="26">
        <v>0.84184914841849101</v>
      </c>
      <c r="I70" s="27">
        <v>-0.55743147364449497</v>
      </c>
      <c r="J70" s="26">
        <v>-0.439677901057481</v>
      </c>
      <c r="L70" s="17" t="s">
        <v>95</v>
      </c>
      <c r="M70" s="19">
        <v>0.84201681613922097</v>
      </c>
      <c r="N70" s="26">
        <v>0.625</v>
      </c>
      <c r="O70" s="26">
        <v>0.77777777777777701</v>
      </c>
      <c r="P70" s="26">
        <v>0.85820895522387997</v>
      </c>
      <c r="Q70" s="26">
        <v>0.73809523809523803</v>
      </c>
      <c r="R70" s="26">
        <v>0.68421052631578905</v>
      </c>
      <c r="S70" s="26">
        <v>0.88655462184873901</v>
      </c>
      <c r="T70" s="28">
        <v>0.39172132452730901</v>
      </c>
      <c r="U70" s="26">
        <v>-0.439677901057481</v>
      </c>
    </row>
    <row r="71" spans="1:21" x14ac:dyDescent="0.3">
      <c r="A71" s="17" t="s">
        <v>96</v>
      </c>
      <c r="B71" s="19">
        <v>0.62050163745880105</v>
      </c>
      <c r="C71" s="26">
        <v>0.41304347826086901</v>
      </c>
      <c r="D71" s="26">
        <v>0.15</v>
      </c>
      <c r="E71" s="26">
        <v>0.65463297232250295</v>
      </c>
      <c r="F71" s="26">
        <v>0.45991561181434598</v>
      </c>
      <c r="G71" s="26">
        <v>0.60759493670886</v>
      </c>
      <c r="H71" s="26">
        <v>0.84166666666666601</v>
      </c>
      <c r="I71" s="28">
        <v>-0.43504291144604901</v>
      </c>
      <c r="J71" s="26">
        <v>-0.45403186765730302</v>
      </c>
      <c r="L71" s="17" t="s">
        <v>96</v>
      </c>
      <c r="M71" s="19">
        <v>0.84623771905899003</v>
      </c>
      <c r="N71" s="26">
        <v>0.41304347826086901</v>
      </c>
      <c r="O71" s="26">
        <v>0.47499999999999998</v>
      </c>
      <c r="P71" s="26">
        <v>0.88808664259927805</v>
      </c>
      <c r="Q71" s="26">
        <v>0.578125</v>
      </c>
      <c r="R71" s="26">
        <v>0.61764705882352899</v>
      </c>
      <c r="S71" s="26">
        <v>0.87627551020408101</v>
      </c>
      <c r="T71" s="28">
        <v>0.477450266856489</v>
      </c>
      <c r="U71" s="26">
        <v>-0.45403186765730302</v>
      </c>
    </row>
    <row r="72" spans="1:21" x14ac:dyDescent="0.3">
      <c r="A72" s="17" t="s">
        <v>115</v>
      </c>
      <c r="B72" s="17">
        <f>AVERAGE(B65:B71)</f>
        <v>0.658100366592407</v>
      </c>
      <c r="C72" s="17">
        <f t="shared" ref="C72:J72" si="9">AVERAGE(C65:C71)</f>
        <v>0.42299688320651035</v>
      </c>
      <c r="D72" s="17">
        <f t="shared" si="9"/>
        <v>0.17296222296222272</v>
      </c>
      <c r="E72" s="17">
        <f t="shared" si="9"/>
        <v>0.69454097805525083</v>
      </c>
      <c r="F72" s="17">
        <f t="shared" si="9"/>
        <v>0.5289036064185676</v>
      </c>
      <c r="G72" s="17">
        <f t="shared" si="9"/>
        <v>0.57882036695162387</v>
      </c>
      <c r="H72" s="17">
        <f t="shared" si="9"/>
        <v>0.83863333786091665</v>
      </c>
      <c r="I72" s="15">
        <f t="shared" si="9"/>
        <v>-0.16715569924069865</v>
      </c>
      <c r="J72" s="17">
        <f t="shared" si="9"/>
        <v>-9.7620192640328396E-2</v>
      </c>
      <c r="L72" s="17" t="s">
        <v>116</v>
      </c>
      <c r="M72" s="17">
        <f>AVERAGE(M65:M71)</f>
        <v>0.78435079540525143</v>
      </c>
      <c r="N72" s="17">
        <f t="shared" ref="N72:U72" si="10">AVERAGE(N65:N71)</f>
        <v>0.18995859213250502</v>
      </c>
      <c r="O72" s="17">
        <f t="shared" si="10"/>
        <v>0.31588134088134057</v>
      </c>
      <c r="P72" s="17">
        <f t="shared" si="10"/>
        <v>0.83639881738894739</v>
      </c>
      <c r="Q72" s="17">
        <f t="shared" si="10"/>
        <v>0.55223507506450853</v>
      </c>
      <c r="R72" s="17">
        <f t="shared" si="10"/>
        <v>0.61485732144984517</v>
      </c>
      <c r="S72" s="17">
        <f t="shared" si="10"/>
        <v>0.85264847210964301</v>
      </c>
      <c r="T72" s="13">
        <f t="shared" si="10"/>
        <v>0.102513244362212</v>
      </c>
      <c r="U72" s="17">
        <f t="shared" si="10"/>
        <v>-9.7620192640328396E-2</v>
      </c>
    </row>
    <row r="75" spans="1:21" x14ac:dyDescent="0.3">
      <c r="A75" s="2" t="s">
        <v>117</v>
      </c>
      <c r="B75" s="24"/>
      <c r="C75" s="24"/>
      <c r="D75" s="24"/>
      <c r="E75" s="24"/>
      <c r="F75" s="24"/>
      <c r="G75" s="24"/>
      <c r="H75" s="24"/>
      <c r="I75" s="24"/>
      <c r="J75" s="24"/>
      <c r="L75" s="2" t="s">
        <v>118</v>
      </c>
      <c r="M75" s="24"/>
      <c r="N75" s="24"/>
      <c r="O75" s="24"/>
      <c r="P75" s="24"/>
      <c r="Q75" s="24"/>
      <c r="R75" s="24"/>
      <c r="S75" s="24"/>
      <c r="T75" s="24"/>
      <c r="U75" s="24"/>
    </row>
    <row r="76" spans="1:21" x14ac:dyDescent="0.3">
      <c r="A76" s="3"/>
      <c r="B76" s="8" t="s">
        <v>4</v>
      </c>
      <c r="C76" s="8" t="s">
        <v>5</v>
      </c>
      <c r="D76" s="8" t="s">
        <v>6</v>
      </c>
      <c r="E76" s="8" t="s">
        <v>7</v>
      </c>
      <c r="F76" s="8" t="s">
        <v>8</v>
      </c>
      <c r="G76" s="8" t="s">
        <v>9</v>
      </c>
      <c r="H76" s="8" t="s">
        <v>10</v>
      </c>
      <c r="I76" s="7" t="s">
        <v>12</v>
      </c>
      <c r="J76" s="7" t="s">
        <v>13</v>
      </c>
      <c r="L76" s="3"/>
      <c r="M76" s="8" t="s">
        <v>4</v>
      </c>
      <c r="N76" s="8" t="s">
        <v>5</v>
      </c>
      <c r="O76" s="8" t="s">
        <v>6</v>
      </c>
      <c r="P76" s="8" t="s">
        <v>7</v>
      </c>
      <c r="Q76" s="8" t="s">
        <v>8</v>
      </c>
      <c r="R76" s="8" t="s">
        <v>9</v>
      </c>
      <c r="S76" s="8" t="s">
        <v>10</v>
      </c>
      <c r="T76" s="7" t="s">
        <v>12</v>
      </c>
      <c r="U76" s="7" t="s">
        <v>13</v>
      </c>
    </row>
    <row r="77" spans="1:21" x14ac:dyDescent="0.3">
      <c r="A77" s="17" t="s">
        <v>90</v>
      </c>
      <c r="B77" s="19">
        <v>0.76209676265716497</v>
      </c>
      <c r="C77" s="26">
        <v>0.18181818181818099</v>
      </c>
      <c r="D77" s="26">
        <v>0.375</v>
      </c>
      <c r="E77" s="26">
        <v>0.80349344978165904</v>
      </c>
      <c r="F77" s="26">
        <v>0.65217391304347805</v>
      </c>
      <c r="G77" s="26">
        <v>0.66666666666666596</v>
      </c>
      <c r="H77" s="26">
        <v>0.83838383838383801</v>
      </c>
      <c r="I77" s="27">
        <v>-3.8626176630211298E-2</v>
      </c>
      <c r="J77" s="26">
        <v>8.3018167795562606E-2</v>
      </c>
      <c r="L77" s="17" t="s">
        <v>90</v>
      </c>
      <c r="M77" s="19">
        <v>0.79032260179519598</v>
      </c>
      <c r="N77" s="26">
        <v>9.0909090909090898E-2</v>
      </c>
      <c r="O77" s="26">
        <v>0</v>
      </c>
      <c r="P77" s="26">
        <v>0.85152838427947597</v>
      </c>
      <c r="Q77" s="26">
        <v>0.6</v>
      </c>
      <c r="R77" s="26">
        <v>0.48</v>
      </c>
      <c r="S77" s="26">
        <v>0.84507042253521103</v>
      </c>
      <c r="T77" s="28">
        <v>0.14221074090099201</v>
      </c>
      <c r="U77" s="26">
        <v>8.3018167795562606E-2</v>
      </c>
    </row>
    <row r="78" spans="1:21" x14ac:dyDescent="0.3">
      <c r="A78" s="17" t="s">
        <v>91</v>
      </c>
      <c r="B78" s="19">
        <v>0.83105021715164096</v>
      </c>
      <c r="C78" s="26">
        <v>0.28571428571428498</v>
      </c>
      <c r="D78" s="26">
        <v>9.0909090909090898E-2</v>
      </c>
      <c r="E78" s="26">
        <v>0.89054726368159198</v>
      </c>
      <c r="F78" s="26">
        <v>0.6875</v>
      </c>
      <c r="G78" s="26">
        <v>0.44444444444444398</v>
      </c>
      <c r="H78" s="26">
        <v>0.85051546391752497</v>
      </c>
      <c r="I78" s="27">
        <v>-6.7462735683447997E-3</v>
      </c>
      <c r="J78" s="26">
        <v>0.25784259382705599</v>
      </c>
      <c r="L78" s="17" t="s">
        <v>91</v>
      </c>
      <c r="M78" s="19">
        <v>0.81278538703918402</v>
      </c>
      <c r="N78" s="26">
        <v>0.14285714285714199</v>
      </c>
      <c r="O78" s="26">
        <v>9.0909090909090898E-2</v>
      </c>
      <c r="P78" s="26">
        <v>0.87562189054726303</v>
      </c>
      <c r="Q78" s="26">
        <v>0.73333333333333295</v>
      </c>
      <c r="R78" s="26">
        <v>0.61538461538461497</v>
      </c>
      <c r="S78" s="26">
        <v>0.85863874345549696</v>
      </c>
      <c r="T78" s="27">
        <v>4.5417691119766103E-2</v>
      </c>
      <c r="U78" s="26">
        <v>0.25784259382705599</v>
      </c>
    </row>
    <row r="79" spans="1:21" x14ac:dyDescent="0.3">
      <c r="A79" s="17" t="s">
        <v>92</v>
      </c>
      <c r="B79" s="19">
        <v>0.68085104227065996</v>
      </c>
      <c r="C79" s="26">
        <v>0.16666666666666599</v>
      </c>
      <c r="D79" s="26">
        <v>0.25</v>
      </c>
      <c r="E79" s="26">
        <v>0.73004694835680695</v>
      </c>
      <c r="F79" s="26">
        <v>0.57377049180327799</v>
      </c>
      <c r="G79" s="26">
        <v>0.46153846153846101</v>
      </c>
      <c r="H79" s="26">
        <v>0.845481049562682</v>
      </c>
      <c r="I79" s="27">
        <v>-8.5360425654220806E-2</v>
      </c>
      <c r="J79" s="26">
        <v>-5.15546865364074E-2</v>
      </c>
      <c r="L79" s="17" t="s">
        <v>92</v>
      </c>
      <c r="M79" s="19">
        <v>0.83829784393310502</v>
      </c>
      <c r="N79" s="26">
        <v>8.3333333333333301E-2</v>
      </c>
      <c r="O79" s="26">
        <v>0.15</v>
      </c>
      <c r="P79" s="26">
        <v>0.91314553990610303</v>
      </c>
      <c r="Q79" s="26">
        <v>0.55555555555555503</v>
      </c>
      <c r="R79" s="26">
        <v>0.6</v>
      </c>
      <c r="S79" s="26">
        <v>0.85446009389671296</v>
      </c>
      <c r="T79" s="27">
        <v>-0.13398670139846799</v>
      </c>
      <c r="U79" s="26">
        <v>-5.15546865364074E-2</v>
      </c>
    </row>
    <row r="80" spans="1:21" x14ac:dyDescent="0.3">
      <c r="A80" s="17" t="s">
        <v>93</v>
      </c>
      <c r="B80" s="19">
        <v>0.80575537681579501</v>
      </c>
      <c r="C80" s="26">
        <v>0</v>
      </c>
      <c r="D80" s="26">
        <v>7.69230769230769E-2</v>
      </c>
      <c r="E80" s="26">
        <v>0.895582329317269</v>
      </c>
      <c r="F80" s="26">
        <v>0.5</v>
      </c>
      <c r="G80" s="26">
        <v>0.625</v>
      </c>
      <c r="H80" s="26">
        <v>0.83534136546184701</v>
      </c>
      <c r="I80" s="28">
        <v>-0.30933080859565698</v>
      </c>
      <c r="J80" s="26">
        <v>-0.74306362985372498</v>
      </c>
      <c r="L80" s="17" t="s">
        <v>93</v>
      </c>
      <c r="M80" s="19">
        <v>0.79496401548385598</v>
      </c>
      <c r="N80" s="26">
        <v>0.125</v>
      </c>
      <c r="O80" s="26">
        <v>0</v>
      </c>
      <c r="P80" s="26">
        <v>0.87951807228915602</v>
      </c>
      <c r="Q80" s="26">
        <v>0.5</v>
      </c>
      <c r="R80" s="26">
        <v>0.55555555555555503</v>
      </c>
      <c r="S80" s="26">
        <v>0.82448979591836702</v>
      </c>
      <c r="T80" s="28">
        <v>-0.36926349936504299</v>
      </c>
      <c r="U80" s="26">
        <v>-0.74306362985372498</v>
      </c>
    </row>
    <row r="81" spans="1:21" x14ac:dyDescent="0.3">
      <c r="A81" s="17" t="s">
        <v>94</v>
      </c>
      <c r="B81" s="19">
        <v>0.73557692766189497</v>
      </c>
      <c r="C81" s="26">
        <v>0.11111111111111099</v>
      </c>
      <c r="D81" s="26">
        <v>0.1</v>
      </c>
      <c r="E81" s="26">
        <v>0.79894179894179895</v>
      </c>
      <c r="F81" s="26">
        <v>0.46153846153846101</v>
      </c>
      <c r="G81" s="26">
        <v>0.48148148148148101</v>
      </c>
      <c r="H81" s="26">
        <v>0.84431137724550898</v>
      </c>
      <c r="I81" s="27">
        <v>0.16838764377746501</v>
      </c>
      <c r="J81" s="26">
        <v>0.66412597499999904</v>
      </c>
      <c r="L81" s="17" t="s">
        <v>94</v>
      </c>
      <c r="M81" s="19">
        <v>0.75</v>
      </c>
      <c r="N81" s="26">
        <v>0.11111111111111099</v>
      </c>
      <c r="O81" s="26">
        <v>0.5</v>
      </c>
      <c r="P81" s="26">
        <v>0.79365079365079305</v>
      </c>
      <c r="Q81" s="26">
        <v>0.6</v>
      </c>
      <c r="R81" s="26">
        <v>0.52777777777777701</v>
      </c>
      <c r="S81" s="26">
        <v>0.86335403726708004</v>
      </c>
      <c r="T81" s="27">
        <v>0.196650974169921</v>
      </c>
      <c r="U81" s="26">
        <v>0.66412597499999904</v>
      </c>
    </row>
    <row r="82" spans="1:21" x14ac:dyDescent="0.3">
      <c r="A82" s="17" t="s">
        <v>95</v>
      </c>
      <c r="B82" s="19">
        <v>0.71764707565307595</v>
      </c>
      <c r="C82" s="26">
        <v>0.15625</v>
      </c>
      <c r="D82" s="26">
        <v>0.296296296296296</v>
      </c>
      <c r="E82" s="26">
        <v>0.77238805970149205</v>
      </c>
      <c r="F82" s="26">
        <v>0.50793650793650702</v>
      </c>
      <c r="G82" s="26">
        <v>0.60256410256410198</v>
      </c>
      <c r="H82" s="26">
        <v>0.838852097130242</v>
      </c>
      <c r="I82" s="28">
        <v>-0.21976511677775601</v>
      </c>
      <c r="J82" s="26">
        <v>-0.439677901057481</v>
      </c>
      <c r="L82" s="17" t="s">
        <v>95</v>
      </c>
      <c r="M82" s="19">
        <v>0.78991597890853804</v>
      </c>
      <c r="N82" s="26">
        <v>9.375E-2</v>
      </c>
      <c r="O82" s="26">
        <v>0.25925925925925902</v>
      </c>
      <c r="P82" s="26">
        <v>0.85820895522387997</v>
      </c>
      <c r="Q82" s="26">
        <v>0.45161290322580599</v>
      </c>
      <c r="R82" s="26">
        <v>0.49152542372881303</v>
      </c>
      <c r="S82" s="26">
        <v>0.84126984126984095</v>
      </c>
      <c r="T82" s="27">
        <v>-0.49340077753376999</v>
      </c>
      <c r="U82" s="26">
        <v>-0.439677901057481</v>
      </c>
    </row>
    <row r="83" spans="1:21" x14ac:dyDescent="0.3">
      <c r="A83" s="17" t="s">
        <v>96</v>
      </c>
      <c r="B83" s="19">
        <v>0.75899672508239702</v>
      </c>
      <c r="C83" s="26">
        <v>0.39130434782608597</v>
      </c>
      <c r="D83" s="26">
        <v>0.1</v>
      </c>
      <c r="E83" s="26">
        <v>0.81107099879663003</v>
      </c>
      <c r="F83" s="26">
        <v>0.55000000000000004</v>
      </c>
      <c r="G83" s="26">
        <v>0.46774193548387</v>
      </c>
      <c r="H83" s="26">
        <v>0.85149863760217903</v>
      </c>
      <c r="I83" s="28">
        <v>-0.44126340563855299</v>
      </c>
      <c r="J83" s="26">
        <v>-0.45403186765730302</v>
      </c>
      <c r="L83" s="17" t="s">
        <v>96</v>
      </c>
      <c r="M83" s="19">
        <v>0.80370771884918202</v>
      </c>
      <c r="N83" s="26">
        <v>0.13043478260869501</v>
      </c>
      <c r="O83" s="26">
        <v>0.17499999999999999</v>
      </c>
      <c r="P83" s="26">
        <v>0.87123947051744799</v>
      </c>
      <c r="Q83" s="26">
        <v>0.57894736842105199</v>
      </c>
      <c r="R83" s="26">
        <v>0.50793650793650702</v>
      </c>
      <c r="S83" s="26">
        <v>0.84798994974874298</v>
      </c>
      <c r="T83" s="28">
        <v>-0.124352418564809</v>
      </c>
      <c r="U83" s="26">
        <v>-0.45403186765730302</v>
      </c>
    </row>
    <row r="84" spans="1:21" x14ac:dyDescent="0.3">
      <c r="A84" s="17" t="s">
        <v>119</v>
      </c>
      <c r="B84" s="17">
        <f>AVERAGE(B77:B83)</f>
        <v>0.75599630389894712</v>
      </c>
      <c r="C84" s="17">
        <f t="shared" ref="C84:J84" si="11">AVERAGE(C77:C83)</f>
        <v>0.18469494187661842</v>
      </c>
      <c r="D84" s="17">
        <f t="shared" si="11"/>
        <v>0.18416120916120909</v>
      </c>
      <c r="E84" s="17">
        <f t="shared" si="11"/>
        <v>0.81458154979674979</v>
      </c>
      <c r="F84" s="17">
        <f t="shared" si="11"/>
        <v>0.56184562490310341</v>
      </c>
      <c r="G84" s="17">
        <f t="shared" si="11"/>
        <v>0.53563387031128917</v>
      </c>
      <c r="H84" s="17">
        <f t="shared" si="11"/>
        <v>0.84348340418626033</v>
      </c>
      <c r="I84" s="15">
        <f t="shared" si="11"/>
        <v>-0.13324350901246826</v>
      </c>
      <c r="J84" s="17">
        <f t="shared" si="11"/>
        <v>-9.7620192640328396E-2</v>
      </c>
      <c r="L84" s="17" t="s">
        <v>120</v>
      </c>
      <c r="M84" s="17">
        <f>AVERAGE(M77:M83)</f>
        <v>0.79714193514415155</v>
      </c>
      <c r="N84" s="17">
        <f t="shared" ref="N84:U84" si="12">AVERAGE(N77:N83)</f>
        <v>0.11105649440276745</v>
      </c>
      <c r="O84" s="17">
        <f t="shared" si="12"/>
        <v>0.16788119288119288</v>
      </c>
      <c r="P84" s="17">
        <f t="shared" si="12"/>
        <v>0.86327330091630272</v>
      </c>
      <c r="Q84" s="17">
        <f t="shared" si="12"/>
        <v>0.57420702293367809</v>
      </c>
      <c r="R84" s="17">
        <f t="shared" si="12"/>
        <v>0.53973998291189529</v>
      </c>
      <c r="S84" s="17">
        <f t="shared" si="12"/>
        <v>0.84789612629877886</v>
      </c>
      <c r="T84" s="15">
        <f t="shared" si="12"/>
        <v>-0.10524628438163013</v>
      </c>
      <c r="U84" s="17">
        <f t="shared" si="12"/>
        <v>-9.7620192640328396E-2</v>
      </c>
    </row>
    <row r="87" spans="1:21" x14ac:dyDescent="0.3">
      <c r="A87" s="2" t="s">
        <v>121</v>
      </c>
      <c r="B87" s="24"/>
      <c r="C87" s="24"/>
      <c r="D87" s="24"/>
      <c r="E87" s="24"/>
      <c r="F87" s="24"/>
      <c r="G87" s="24"/>
      <c r="H87" s="24"/>
      <c r="I87" s="24"/>
      <c r="J87" s="24"/>
    </row>
    <row r="88" spans="1:21" x14ac:dyDescent="0.3">
      <c r="A88" s="3"/>
      <c r="B88" s="8" t="s">
        <v>4</v>
      </c>
      <c r="C88" s="8" t="s">
        <v>5</v>
      </c>
      <c r="D88" s="8" t="s">
        <v>6</v>
      </c>
      <c r="E88" s="8" t="s">
        <v>7</v>
      </c>
      <c r="F88" s="8" t="s">
        <v>8</v>
      </c>
      <c r="G88" s="8" t="s">
        <v>9</v>
      </c>
      <c r="H88" s="8" t="s">
        <v>10</v>
      </c>
      <c r="I88" s="7" t="s">
        <v>12</v>
      </c>
      <c r="J88" s="7" t="s">
        <v>13</v>
      </c>
    </row>
    <row r="89" spans="1:21" x14ac:dyDescent="0.3">
      <c r="A89" s="17" t="s">
        <v>90</v>
      </c>
      <c r="B89" s="19">
        <v>0.81451612710952703</v>
      </c>
      <c r="C89" s="26">
        <v>0.18181818181818099</v>
      </c>
      <c r="D89" s="26">
        <v>0.125</v>
      </c>
      <c r="E89" s="26">
        <v>0.86899563318777295</v>
      </c>
      <c r="F89" s="26">
        <v>0.57142857142857095</v>
      </c>
      <c r="G89" s="26">
        <v>0.68181818181818099</v>
      </c>
      <c r="H89" s="26">
        <v>0.82547169811320698</v>
      </c>
      <c r="I89" s="28">
        <v>8.9982013700675795E-2</v>
      </c>
      <c r="J89" s="26">
        <v>8.3018167795562606E-2</v>
      </c>
    </row>
    <row r="90" spans="1:21" x14ac:dyDescent="0.3">
      <c r="A90" s="17" t="s">
        <v>91</v>
      </c>
      <c r="B90" s="19">
        <v>0.78538811206817605</v>
      </c>
      <c r="C90" s="26">
        <v>0.28571428571428498</v>
      </c>
      <c r="D90" s="26">
        <v>0.36363636363636298</v>
      </c>
      <c r="E90" s="26">
        <v>0.82587064676616895</v>
      </c>
      <c r="F90" s="26">
        <v>0.61538461538461497</v>
      </c>
      <c r="G90" s="26">
        <v>0.53571428571428503</v>
      </c>
      <c r="H90" s="26">
        <v>0.85393258426966301</v>
      </c>
      <c r="I90" s="27">
        <v>0.140112035364722</v>
      </c>
      <c r="J90" s="26">
        <v>0.25784259382705599</v>
      </c>
    </row>
    <row r="91" spans="1:21" x14ac:dyDescent="0.3">
      <c r="A91" s="17" t="s">
        <v>92</v>
      </c>
      <c r="B91" s="19">
        <v>0.77021276950836104</v>
      </c>
      <c r="C91" s="26">
        <v>0.16666666666666599</v>
      </c>
      <c r="D91" s="26">
        <v>0.15</v>
      </c>
      <c r="E91" s="26">
        <v>0.83333333333333304</v>
      </c>
      <c r="F91" s="26">
        <v>0.51612903225806395</v>
      </c>
      <c r="G91" s="26">
        <v>0.5</v>
      </c>
      <c r="H91" s="26">
        <v>0.84615384615384603</v>
      </c>
      <c r="I91" s="27">
        <v>-0.17041873324317899</v>
      </c>
      <c r="J91" s="26">
        <v>-5.15546865364074E-2</v>
      </c>
    </row>
    <row r="92" spans="1:21" x14ac:dyDescent="0.3">
      <c r="A92" s="17" t="s">
        <v>93</v>
      </c>
      <c r="B92" s="19">
        <v>0.787769794464111</v>
      </c>
      <c r="C92" s="26">
        <v>0.375</v>
      </c>
      <c r="D92" s="26">
        <v>0.15384615384615299</v>
      </c>
      <c r="E92" s="26">
        <v>0.84738955823293105</v>
      </c>
      <c r="F92" s="26">
        <v>0.52173913043478204</v>
      </c>
      <c r="G92" s="26">
        <v>0.39130434782608597</v>
      </c>
      <c r="H92" s="26">
        <v>0.84848484848484795</v>
      </c>
      <c r="I92" s="28">
        <v>-0.37569479325847699</v>
      </c>
      <c r="J92" s="26">
        <v>-0.74306362985372498</v>
      </c>
    </row>
    <row r="93" spans="1:21" x14ac:dyDescent="0.3">
      <c r="A93" s="17" t="s">
        <v>94</v>
      </c>
      <c r="B93" s="19">
        <v>0.77884614467620805</v>
      </c>
      <c r="C93" s="26">
        <v>0.11111111111111099</v>
      </c>
      <c r="D93" s="26">
        <v>0.3</v>
      </c>
      <c r="E93" s="26">
        <v>0.83597883597883604</v>
      </c>
      <c r="F93" s="26">
        <v>0.42857142857142799</v>
      </c>
      <c r="G93" s="26">
        <v>0.57142857142857095</v>
      </c>
      <c r="H93" s="26">
        <v>0.85465116279069697</v>
      </c>
      <c r="I93" s="27">
        <v>0.47134467106323202</v>
      </c>
      <c r="J93" s="26">
        <v>0.66412597499999904</v>
      </c>
    </row>
    <row r="94" spans="1:21" x14ac:dyDescent="0.3">
      <c r="A94" s="17" t="s">
        <v>95</v>
      </c>
      <c r="B94" s="19">
        <v>0.71428573131561202</v>
      </c>
      <c r="C94" s="26">
        <v>9.375E-2</v>
      </c>
      <c r="D94" s="26">
        <v>7.4074074074074001E-2</v>
      </c>
      <c r="E94" s="26">
        <v>0.78358208955223796</v>
      </c>
      <c r="F94" s="26">
        <v>0.46774193548387</v>
      </c>
      <c r="G94" s="26">
        <v>0.42622950819672101</v>
      </c>
      <c r="H94" s="26">
        <v>0.81740976645435204</v>
      </c>
      <c r="I94" s="28">
        <v>-0.35811566055350302</v>
      </c>
      <c r="J94" s="26">
        <v>-0.439677901057481</v>
      </c>
    </row>
    <row r="95" spans="1:21" x14ac:dyDescent="0.3">
      <c r="A95" s="17" t="s">
        <v>96</v>
      </c>
      <c r="B95" s="19">
        <v>0.77971649169921797</v>
      </c>
      <c r="C95" s="26">
        <v>0.15217391304347799</v>
      </c>
      <c r="D95" s="26">
        <v>0.1</v>
      </c>
      <c r="E95" s="26">
        <v>0.84717208182912096</v>
      </c>
      <c r="F95" s="26">
        <v>0.45348837209302301</v>
      </c>
      <c r="G95" s="26">
        <v>0.40677966101694901</v>
      </c>
      <c r="H95" s="26">
        <v>0.84565499351491502</v>
      </c>
      <c r="I95" s="28">
        <v>-0.43974698014506203</v>
      </c>
      <c r="J95" s="26">
        <v>-0.45403186765730302</v>
      </c>
    </row>
    <row r="96" spans="1:21" x14ac:dyDescent="0.3">
      <c r="A96" s="17" t="s">
        <v>122</v>
      </c>
      <c r="B96" s="17">
        <f>AVERAGE(B89:B95)</f>
        <v>0.77581931012017324</v>
      </c>
      <c r="C96" s="17">
        <f t="shared" ref="C96:J96" si="13">AVERAGE(C89:C95)</f>
        <v>0.19517630833624586</v>
      </c>
      <c r="D96" s="17">
        <f t="shared" si="13"/>
        <v>0.1809366559366557</v>
      </c>
      <c r="E96" s="17">
        <f t="shared" si="13"/>
        <v>0.83461745412577149</v>
      </c>
      <c r="F96" s="17">
        <f t="shared" si="13"/>
        <v>0.51064044080776472</v>
      </c>
      <c r="G96" s="17">
        <f t="shared" si="13"/>
        <v>0.50189636514297031</v>
      </c>
      <c r="H96" s="17">
        <f t="shared" si="13"/>
        <v>0.84167984282593256</v>
      </c>
      <c r="I96" s="13">
        <f t="shared" si="13"/>
        <v>-9.1791063867370168E-2</v>
      </c>
      <c r="J96" s="17">
        <f t="shared" si="13"/>
        <v>-9.7620192640328396E-2</v>
      </c>
    </row>
    <row r="99" spans="1:11" x14ac:dyDescent="0.3">
      <c r="B99" s="33" t="s">
        <v>4</v>
      </c>
      <c r="C99" s="33" t="s">
        <v>5</v>
      </c>
      <c r="D99" s="33" t="s">
        <v>6</v>
      </c>
      <c r="E99" s="33" t="s">
        <v>7</v>
      </c>
      <c r="F99" s="33" t="s">
        <v>8</v>
      </c>
      <c r="G99" s="33" t="s">
        <v>9</v>
      </c>
      <c r="H99" s="33" t="s">
        <v>10</v>
      </c>
      <c r="I99" s="7" t="s">
        <v>12</v>
      </c>
      <c r="J99" s="7" t="s">
        <v>13</v>
      </c>
      <c r="K99" s="33" t="s">
        <v>86</v>
      </c>
    </row>
    <row r="100" spans="1:11" x14ac:dyDescent="0.3">
      <c r="A100" s="17" t="s">
        <v>97</v>
      </c>
      <c r="B100" s="17">
        <v>0.7620194894926885</v>
      </c>
      <c r="C100" s="17">
        <v>0.23259827646473571</v>
      </c>
      <c r="D100" s="17">
        <v>0.11526991526991513</v>
      </c>
      <c r="E100" s="17">
        <v>0.82113107912365457</v>
      </c>
      <c r="F100" s="17">
        <v>0.50258770462455871</v>
      </c>
      <c r="G100" s="17">
        <v>0.60705083188641795</v>
      </c>
      <c r="H100" s="17">
        <v>0.84461426304315323</v>
      </c>
      <c r="I100" s="15">
        <v>-0.14170816378024456</v>
      </c>
      <c r="J100" s="17">
        <v>-9.7744247629952347E-2</v>
      </c>
      <c r="K100" s="19">
        <f>RANK(I100,I100:I106)</f>
        <v>4</v>
      </c>
    </row>
    <row r="101" spans="1:11" x14ac:dyDescent="0.3">
      <c r="A101" s="17" t="s">
        <v>98</v>
      </c>
      <c r="B101" s="17">
        <v>0.71251259531293532</v>
      </c>
      <c r="C101" s="17">
        <v>0.35073085558333972</v>
      </c>
      <c r="D101" s="17">
        <v>4.7270322270322143E-2</v>
      </c>
      <c r="E101" s="17">
        <v>0.76352509183054085</v>
      </c>
      <c r="F101" s="17">
        <v>0.52431368984250104</v>
      </c>
      <c r="G101" s="17">
        <v>0.5578442342729002</v>
      </c>
      <c r="H101" s="17">
        <v>0.84473670466185324</v>
      </c>
      <c r="I101" s="15">
        <v>-0.10754126046602829</v>
      </c>
      <c r="J101" s="17">
        <v>-9.7744247629952347E-2</v>
      </c>
      <c r="K101" s="19">
        <f>RANK(I101,I100:I106)</f>
        <v>3</v>
      </c>
    </row>
    <row r="102" spans="1:11" x14ac:dyDescent="0.3">
      <c r="A102" s="17" t="s">
        <v>100</v>
      </c>
      <c r="B102" s="17">
        <v>0.84477189608982572</v>
      </c>
      <c r="C102" s="17">
        <v>0.16447163516262869</v>
      </c>
      <c r="D102" s="17">
        <v>6.8566618566618429E-2</v>
      </c>
      <c r="E102" s="17">
        <v>0.91868113494217618</v>
      </c>
      <c r="F102" s="17">
        <v>0.56585160051546557</v>
      </c>
      <c r="G102" s="17">
        <v>0.62544347882693707</v>
      </c>
      <c r="H102" s="17">
        <v>0.84450511770681891</v>
      </c>
      <c r="I102" s="13">
        <v>-1.6367990585575056E-2</v>
      </c>
      <c r="J102" s="17">
        <v>-9.7744247629952347E-2</v>
      </c>
      <c r="K102" s="19">
        <f>RANK(I102,I100:I106)</f>
        <v>2</v>
      </c>
    </row>
    <row r="103" spans="1:11" x14ac:dyDescent="0.3">
      <c r="A103" s="17" t="s">
        <v>102</v>
      </c>
      <c r="B103" s="19">
        <v>0.77619194984436002</v>
      </c>
      <c r="C103" s="19">
        <v>0.37758659129000699</v>
      </c>
      <c r="D103" s="19">
        <v>0.23851241351241326</v>
      </c>
      <c r="E103" s="19">
        <v>0.82207595366503605</v>
      </c>
      <c r="F103" s="19">
        <v>0.57369072293416135</v>
      </c>
      <c r="G103" s="19">
        <v>0.62267840469521119</v>
      </c>
      <c r="H103" s="19">
        <v>0.85358627420337574</v>
      </c>
      <c r="I103" s="37">
        <v>0.29752066736285826</v>
      </c>
      <c r="J103" s="19">
        <v>-9.7744247629952347E-2</v>
      </c>
      <c r="K103" s="19">
        <f>RANK(I103,I100:I106)</f>
        <v>1</v>
      </c>
    </row>
    <row r="104" spans="1:11" x14ac:dyDescent="0.3">
      <c r="A104" s="17" t="s">
        <v>104</v>
      </c>
      <c r="B104" s="17">
        <v>0.74832280193056355</v>
      </c>
      <c r="C104" s="17">
        <v>0.23729979475321056</v>
      </c>
      <c r="D104" s="17">
        <v>0.11382506382506356</v>
      </c>
      <c r="E104" s="17">
        <v>0.80552478066869071</v>
      </c>
      <c r="F104" s="17">
        <v>0.57103490006123558</v>
      </c>
      <c r="G104" s="17">
        <v>0.54373762229009548</v>
      </c>
      <c r="H104" s="17">
        <v>0.8387976202822488</v>
      </c>
      <c r="I104" s="15">
        <v>-0.1592549701766246</v>
      </c>
      <c r="J104" s="17">
        <v>-9.7744247629952347E-2</v>
      </c>
      <c r="K104" s="19">
        <f>RANK(I104,I100:I106)</f>
        <v>7</v>
      </c>
    </row>
    <row r="105" spans="1:11" x14ac:dyDescent="0.3">
      <c r="A105" s="17" t="s">
        <v>106</v>
      </c>
      <c r="B105" s="17">
        <v>0.74837670155933878</v>
      </c>
      <c r="C105" s="17">
        <v>0.14628875265521185</v>
      </c>
      <c r="D105" s="17">
        <v>0.14314204314204299</v>
      </c>
      <c r="E105" s="17">
        <v>0.80973364633244616</v>
      </c>
      <c r="F105" s="17">
        <v>0.49263437933312826</v>
      </c>
      <c r="G105" s="17">
        <v>0.48600732133926872</v>
      </c>
      <c r="H105" s="17">
        <v>0.83944193353657415</v>
      </c>
      <c r="I105" s="15">
        <v>-0.15379139648176685</v>
      </c>
      <c r="J105" s="17">
        <v>-9.7744247629952347E-2</v>
      </c>
      <c r="K105" s="19">
        <f>RANK(I105,I100:I106)</f>
        <v>6</v>
      </c>
    </row>
    <row r="106" spans="1:11" x14ac:dyDescent="0.3">
      <c r="A106" s="17" t="s">
        <v>108</v>
      </c>
      <c r="B106" s="17">
        <v>0.78799663271222742</v>
      </c>
      <c r="C106" s="17">
        <v>0.20189360329111847</v>
      </c>
      <c r="D106" s="17">
        <v>9.7677322677322542E-2</v>
      </c>
      <c r="E106" s="17">
        <v>0.85325820220517135</v>
      </c>
      <c r="F106" s="17">
        <v>0.50385633926135642</v>
      </c>
      <c r="G106" s="17">
        <v>0.50034082319796569</v>
      </c>
      <c r="H106" s="17">
        <v>0.84273476092768751</v>
      </c>
      <c r="I106" s="15">
        <v>-0.15029518174276121</v>
      </c>
      <c r="J106" s="17">
        <v>-9.7744247629952347E-2</v>
      </c>
      <c r="K106" s="19">
        <f>RANK(I106,I100:I106)</f>
        <v>5</v>
      </c>
    </row>
    <row r="110" spans="1:11" x14ac:dyDescent="0.3">
      <c r="B110" s="33" t="s">
        <v>4</v>
      </c>
      <c r="C110" s="33" t="s">
        <v>5</v>
      </c>
      <c r="D110" s="33" t="s">
        <v>6</v>
      </c>
      <c r="E110" s="33" t="s">
        <v>7</v>
      </c>
      <c r="F110" s="33" t="s">
        <v>8</v>
      </c>
      <c r="G110" s="33" t="s">
        <v>9</v>
      </c>
      <c r="H110" s="33" t="s">
        <v>10</v>
      </c>
      <c r="I110" s="7" t="s">
        <v>12</v>
      </c>
      <c r="J110" s="7" t="s">
        <v>13</v>
      </c>
      <c r="K110" s="33" t="s">
        <v>86</v>
      </c>
    </row>
    <row r="111" spans="1:11" x14ac:dyDescent="0.3">
      <c r="A111" s="17" t="s">
        <v>111</v>
      </c>
      <c r="B111" s="17">
        <v>0.75231038672583384</v>
      </c>
      <c r="C111" s="17">
        <v>0.24806768886737801</v>
      </c>
      <c r="D111" s="17">
        <v>0.16471676471676469</v>
      </c>
      <c r="E111" s="17">
        <v>0.80807613176272342</v>
      </c>
      <c r="F111" s="17">
        <v>0.61169032788294919</v>
      </c>
      <c r="G111" s="17">
        <v>0.51903900955534588</v>
      </c>
      <c r="H111" s="17">
        <v>0.84170472881916603</v>
      </c>
      <c r="I111" s="15">
        <v>-0.14598974433895548</v>
      </c>
      <c r="J111" s="17">
        <v>-9.7620192640328396E-2</v>
      </c>
      <c r="K111" s="19">
        <f>RANK(I111,I111:I117)</f>
        <v>6</v>
      </c>
    </row>
    <row r="112" spans="1:11" x14ac:dyDescent="0.3">
      <c r="A112" s="17" t="s">
        <v>115</v>
      </c>
      <c r="B112" s="17">
        <v>0.658100366592407</v>
      </c>
      <c r="C112" s="17">
        <v>0.42299688320651035</v>
      </c>
      <c r="D112" s="17">
        <v>0.17296222296222272</v>
      </c>
      <c r="E112" s="17">
        <v>0.69454097805525083</v>
      </c>
      <c r="F112" s="17">
        <v>0.5289036064185676</v>
      </c>
      <c r="G112" s="17">
        <v>0.57882036695162387</v>
      </c>
      <c r="H112" s="17">
        <v>0.83863333786091665</v>
      </c>
      <c r="I112" s="15">
        <v>-0.16715569924069865</v>
      </c>
      <c r="J112" s="17">
        <v>-9.7620192640328396E-2</v>
      </c>
      <c r="K112" s="19">
        <f>RANK(I112,I111:I117)</f>
        <v>7</v>
      </c>
    </row>
    <row r="113" spans="1:11" x14ac:dyDescent="0.3">
      <c r="A113" s="17" t="s">
        <v>112</v>
      </c>
      <c r="B113" s="17">
        <v>0.69341326611382581</v>
      </c>
      <c r="C113" s="17">
        <v>0.19756627947621713</v>
      </c>
      <c r="D113" s="17">
        <v>0.32333962333962318</v>
      </c>
      <c r="E113" s="17">
        <v>0.73657036351775085</v>
      </c>
      <c r="F113" s="17">
        <v>0.57449885617319063</v>
      </c>
      <c r="G113" s="17">
        <v>0.52456333734466243</v>
      </c>
      <c r="H113" s="17">
        <v>0.84889293584110503</v>
      </c>
      <c r="I113" s="13">
        <v>-6.8593992132491205E-2</v>
      </c>
      <c r="J113" s="17">
        <v>-9.7620192640328396E-2</v>
      </c>
      <c r="K113" s="19">
        <f>RANK(I113,I111:I117)</f>
        <v>2</v>
      </c>
    </row>
    <row r="114" spans="1:11" x14ac:dyDescent="0.3">
      <c r="A114" s="17" t="s">
        <v>116</v>
      </c>
      <c r="B114" s="17">
        <v>0.78435079540525143</v>
      </c>
      <c r="C114" s="17">
        <v>0.18995859213250502</v>
      </c>
      <c r="D114" s="17">
        <v>0.31588134088134057</v>
      </c>
      <c r="E114" s="17">
        <v>0.83639881738894739</v>
      </c>
      <c r="F114" s="17">
        <v>0.55223507506450853</v>
      </c>
      <c r="G114" s="17">
        <v>0.61485732144984517</v>
      </c>
      <c r="H114" s="17">
        <v>0.85264847210964301</v>
      </c>
      <c r="I114" s="13">
        <v>0.102513244362212</v>
      </c>
      <c r="J114" s="17">
        <v>-9.7620192640328396E-2</v>
      </c>
      <c r="K114" s="19">
        <f>RANK(I114,I111:I117)</f>
        <v>1</v>
      </c>
    </row>
    <row r="115" spans="1:11" x14ac:dyDescent="0.3">
      <c r="A115" s="17" t="s">
        <v>119</v>
      </c>
      <c r="B115" s="17">
        <v>0.75599630389894712</v>
      </c>
      <c r="C115" s="17">
        <v>0.18469494187661842</v>
      </c>
      <c r="D115" s="17">
        <v>0.18416120916120909</v>
      </c>
      <c r="E115" s="17">
        <v>0.81458154979674979</v>
      </c>
      <c r="F115" s="17">
        <v>0.56184562490310341</v>
      </c>
      <c r="G115" s="17">
        <v>0.53563387031128917</v>
      </c>
      <c r="H115" s="17">
        <v>0.84348340418626033</v>
      </c>
      <c r="I115" s="15">
        <v>-0.13324350901246826</v>
      </c>
      <c r="J115" s="17">
        <v>-9.7620192640328396E-2</v>
      </c>
      <c r="K115" s="19">
        <f>RANK(I115,I111:I117)</f>
        <v>5</v>
      </c>
    </row>
    <row r="116" spans="1:11" x14ac:dyDescent="0.3">
      <c r="A116" s="17" t="s">
        <v>120</v>
      </c>
      <c r="B116" s="17">
        <v>0.79714193514415155</v>
      </c>
      <c r="C116" s="17">
        <v>0.11105649440276745</v>
      </c>
      <c r="D116" s="17">
        <v>0.16788119288119288</v>
      </c>
      <c r="E116" s="17">
        <v>0.86327330091630272</v>
      </c>
      <c r="F116" s="17">
        <v>0.57420702293367809</v>
      </c>
      <c r="G116" s="17">
        <v>0.53973998291189529</v>
      </c>
      <c r="H116" s="17">
        <v>0.84789612629877886</v>
      </c>
      <c r="I116" s="15">
        <v>-0.10524628438163013</v>
      </c>
      <c r="J116" s="17">
        <v>-9.7620192640328396E-2</v>
      </c>
      <c r="K116" s="19">
        <f>RANK(I116,I111:I117)</f>
        <v>4</v>
      </c>
    </row>
    <row r="117" spans="1:11" x14ac:dyDescent="0.3">
      <c r="A117" s="17" t="s">
        <v>122</v>
      </c>
      <c r="B117" s="17">
        <v>0.77581931012017324</v>
      </c>
      <c r="C117" s="17">
        <v>0.19517630833624586</v>
      </c>
      <c r="D117" s="17">
        <v>0.1809366559366557</v>
      </c>
      <c r="E117" s="17">
        <v>0.83461745412577149</v>
      </c>
      <c r="F117" s="17">
        <v>0.51064044080776472</v>
      </c>
      <c r="G117" s="17">
        <v>0.50189636514297031</v>
      </c>
      <c r="H117" s="17">
        <v>0.84167984282593256</v>
      </c>
      <c r="I117" s="13">
        <v>-9.1791063867370168E-2</v>
      </c>
      <c r="J117" s="17">
        <v>-9.7620192640328396E-2</v>
      </c>
      <c r="K117" s="19">
        <f>RANK(I117,I111:I117)</f>
        <v>3</v>
      </c>
    </row>
  </sheetData>
  <mergeCells count="14">
    <mergeCell ref="B75:J75"/>
    <mergeCell ref="M75:U75"/>
    <mergeCell ref="B87:J87"/>
    <mergeCell ref="B26:J26"/>
    <mergeCell ref="M26:U26"/>
    <mergeCell ref="B38:J38"/>
    <mergeCell ref="B51:J51"/>
    <mergeCell ref="M51:U51"/>
    <mergeCell ref="B63:J63"/>
    <mergeCell ref="M63:U63"/>
    <mergeCell ref="B2:J2"/>
    <mergeCell ref="B14:J14"/>
    <mergeCell ref="M2:U2"/>
    <mergeCell ref="M14:U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Variation 1 Experiments</vt:lpstr>
      <vt:lpstr>Variation 2 Experiments</vt:lpstr>
      <vt:lpstr>Variation 3 Experiments</vt:lpstr>
      <vt:lpstr>Variation 4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Shearman Chua</dc:creator>
  <cp:lastModifiedBy>Shearman Chua</cp:lastModifiedBy>
  <dcterms:created xsi:type="dcterms:W3CDTF">2021-01-30T13:29:28Z</dcterms:created>
  <dcterms:modified xsi:type="dcterms:W3CDTF">2021-02-05T09:05:16Z</dcterms:modified>
</cp:coreProperties>
</file>