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slicers/slicer2.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hidePivotFieldList="1"/>
  <mc:AlternateContent xmlns:mc="http://schemas.openxmlformats.org/markup-compatibility/2006">
    <mc:Choice Requires="x15">
      <x15ac:absPath xmlns:x15ac="http://schemas.microsoft.com/office/spreadsheetml/2010/11/ac" url="C:\Users\sheeb\Documents\"/>
    </mc:Choice>
  </mc:AlternateContent>
  <xr:revisionPtr revIDLastSave="0" documentId="13_ncr:1_{1D595A36-6339-46E1-90A3-FD00CBFE6FDD}" xr6:coauthVersionLast="47" xr6:coauthVersionMax="47" xr10:uidLastSave="{00000000-0000-0000-0000-000000000000}"/>
  <bookViews>
    <workbookView xWindow="-108" yWindow="-108" windowWidth="23256" windowHeight="12456" xr2:uid="{00000000-000D-0000-FFFF-FFFF00000000}"/>
  </bookViews>
  <sheets>
    <sheet name="Data" sheetId="1" r:id="rId1"/>
    <sheet name="pivot table" sheetId="2" r:id="rId2"/>
    <sheet name="dashboard" sheetId="3" r:id="rId3"/>
  </sheets>
  <definedNames>
    <definedName name="Slicer_Platform">#N/A</definedName>
  </definedNames>
  <calcPr calcId="191029"/>
  <pivotCaches>
    <pivotCache cacheId="0"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0" i="1" l="1"/>
  <c r="P17" i="1"/>
  <c r="P14" i="1"/>
  <c r="P11" i="1"/>
  <c r="P8" i="1"/>
  <c r="P5" i="1"/>
  <c r="R2" i="1"/>
  <c r="Q2" i="1"/>
  <c r="P2" i="1"/>
</calcChain>
</file>

<file path=xl/sharedStrings.xml><?xml version="1.0" encoding="utf-8"?>
<sst xmlns="http://schemas.openxmlformats.org/spreadsheetml/2006/main" count="553" uniqueCount="67">
  <si>
    <t>Date</t>
  </si>
  <si>
    <t>Platform</t>
  </si>
  <si>
    <t>Campaign Name</t>
  </si>
  <si>
    <t>Impressions</t>
  </si>
  <si>
    <t>Clicks</t>
  </si>
  <si>
    <t>Likes</t>
  </si>
  <si>
    <t>Comments</t>
  </si>
  <si>
    <t>Shares</t>
  </si>
  <si>
    <t>Spend (₹)</t>
  </si>
  <si>
    <t>Revenue (₹)</t>
  </si>
  <si>
    <t>CTR (%)</t>
  </si>
  <si>
    <t>CPC (₹)</t>
  </si>
  <si>
    <t>Engagement Rate (%)</t>
  </si>
  <si>
    <t>ROI (%)</t>
  </si>
  <si>
    <t>2025-06-01</t>
  </si>
  <si>
    <t>2025-06-02</t>
  </si>
  <si>
    <t>2025-06-03</t>
  </si>
  <si>
    <t>2025-06-04</t>
  </si>
  <si>
    <t>2025-06-05</t>
  </si>
  <si>
    <t>2025-06-06</t>
  </si>
  <si>
    <t>2025-06-07</t>
  </si>
  <si>
    <t>2025-06-08</t>
  </si>
  <si>
    <t>2025-06-09</t>
  </si>
  <si>
    <t>2025-06-10</t>
  </si>
  <si>
    <t>2025-06-11</t>
  </si>
  <si>
    <t>2025-06-12</t>
  </si>
  <si>
    <t>2025-06-13</t>
  </si>
  <si>
    <t>2025-06-14</t>
  </si>
  <si>
    <t>2025-06-15</t>
  </si>
  <si>
    <t>2025-06-16</t>
  </si>
  <si>
    <t>2025-06-17</t>
  </si>
  <si>
    <t>2025-06-18</t>
  </si>
  <si>
    <t>2025-06-19</t>
  </si>
  <si>
    <t>2025-06-20</t>
  </si>
  <si>
    <t>2025-06-21</t>
  </si>
  <si>
    <t>2025-06-22</t>
  </si>
  <si>
    <t>2025-06-23</t>
  </si>
  <si>
    <t>2025-06-24</t>
  </si>
  <si>
    <t>2025-06-25</t>
  </si>
  <si>
    <t>2025-06-26</t>
  </si>
  <si>
    <t>2025-06-27</t>
  </si>
  <si>
    <t>2025-06-28</t>
  </si>
  <si>
    <t>2025-06-29</t>
  </si>
  <si>
    <t>2025-06-30</t>
  </si>
  <si>
    <t>Facebook</t>
  </si>
  <si>
    <t>Instagram</t>
  </si>
  <si>
    <t>Summer Sale</t>
  </si>
  <si>
    <t>Festival Offer</t>
  </si>
  <si>
    <t>Monsoon Deal</t>
  </si>
  <si>
    <t>Flash Friday</t>
  </si>
  <si>
    <t>End of Season</t>
  </si>
  <si>
    <t>Total spend</t>
  </si>
  <si>
    <t>Total revenue</t>
  </si>
  <si>
    <t>Total imperssion</t>
  </si>
  <si>
    <t>Row Labels</t>
  </si>
  <si>
    <t>Grand Total</t>
  </si>
  <si>
    <t>Sum of Shares</t>
  </si>
  <si>
    <t>Sum of Clicks</t>
  </si>
  <si>
    <t>Sum of Likes</t>
  </si>
  <si>
    <t>Sum of Comments</t>
  </si>
  <si>
    <t>Sum of CTR (%)</t>
  </si>
  <si>
    <t>Sum of ROI (%)</t>
  </si>
  <si>
    <t>Total Clicks</t>
  </si>
  <si>
    <t>Total Shares</t>
  </si>
  <si>
    <t>Total Likes</t>
  </si>
  <si>
    <t>Total Comments</t>
  </si>
  <si>
    <t>Sum of Spend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</si>
</sst>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 &quot;₹&quot;\ * #,##0.00_ ;_ &quot;₹&quot;\ * \-#,##0.00_ ;_ &quot;₹&quot;\ * &quot;-&quot;??_ ;_ @_ "/>
  </numFmts>
  <fonts count="4" x14ac:knownFonts="1">
    <font>
      <sz val="11"/>
      <color theme="1"/>
      <name val="Calibri"/>
      <family val="2"/>
      <scheme val="minor"/>
    </font>
    <font>
      <b/>
      <sz val="11"/>
      <color theme="1"/>
      <name val="Calibri"/>
      <family val="2"/>
      <scheme val="minor"/>
    </font>
    <font>
      <b/>
      <sz val="11"/>
      <color theme="0"/>
      <name val="Calibri"/>
      <family val="2"/>
      <scheme val="minor"/>
    </font>
    <font>
      <sz val="11"/>
      <color theme="1"/>
      <name val="Calibri"/>
      <family val="2"/>
      <scheme val="minor"/>
    </font>
  </fonts>
  <fills count="3">
    <fill>
      <patternFill patternType="none"/>
    </fill>
    <fill>
      <patternFill patternType="gray125"/>
    </fill>
    <fill>
      <patternFill patternType="solid">
        <fgColor theme="4"/>
        <bgColor theme="4"/>
      </patternFill>
    </fill>
  </fills>
  <borders count="3">
    <border>
      <left/>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s>
  <cellStyleXfs count="3">
    <xf numFmtId="0" fontId="0" fillId="0" borderId="0"/>
    <xf numFmtId="44" fontId="3" fillId="0" borderId="0" applyFont="0" applyFill="0" applyBorder="0" applyAlignment="0" applyProtection="0"/>
    <xf numFmtId="9" fontId="3" fillId="0" borderId="0" applyFont="0" applyFill="0" applyBorder="0" applyAlignment="0" applyProtection="0"/>
  </cellStyleXfs>
  <cellXfs count="8">
    <xf numFmtId="0" fontId="0" fillId="0" borderId="0" xfId="0"/>
    <xf numFmtId="0" fontId="1" fillId="0" borderId="1" xfId="0" applyFont="1" applyBorder="1" applyAlignment="1">
      <alignment horizontal="center" vertical="top"/>
    </xf>
    <xf numFmtId="0" fontId="2" fillId="2" borderId="2" xfId="0" applyFont="1" applyFill="1" applyBorder="1" applyAlignment="1">
      <alignment horizontal="center" vertical="top"/>
    </xf>
    <xf numFmtId="0" fontId="0" fillId="0" borderId="0" xfId="0" pivotButton="1"/>
    <xf numFmtId="0" fontId="0" fillId="0" borderId="0" xfId="0" applyAlignment="1">
      <alignment horizontal="left"/>
    </xf>
    <xf numFmtId="0" fontId="0" fillId="0" borderId="0" xfId="0" applyAlignment="1">
      <alignment horizontal="left" indent="1"/>
    </xf>
    <xf numFmtId="2" fontId="0" fillId="0" borderId="0" xfId="1" applyNumberFormat="1" applyFont="1"/>
    <xf numFmtId="2" fontId="0" fillId="0" borderId="0" xfId="2" applyNumberFormat="1" applyFont="1"/>
  </cellXfs>
  <cellStyles count="3">
    <cellStyle name="Currency" xfId="1" builtinId="4"/>
    <cellStyle name="Normal" xfId="0" builtinId="0"/>
    <cellStyle name="Percent" xfId="2" builtinId="5"/>
  </cellStyles>
  <dxfs count="3">
    <dxf>
      <border outline="0">
        <top style="thin">
          <color auto="1"/>
        </top>
      </border>
    </dxf>
    <dxf>
      <border outline="0">
        <bottom style="thin">
          <color auto="1"/>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1.xml"/><Relationship Id="rId4" Type="http://schemas.openxmlformats.org/officeDocument/2006/relationships/pivotCacheDefinition" Target="pivotCache/pivotCacheDefinition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Large_Social_Media_Campaign_Tracker(1).xlsx]pivot table!PivotTable1</c:name>
    <c:fmtId val="4"/>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pivotFmt>
      <c:pivotFmt>
        <c:idx val="4"/>
        <c:spPr>
          <a:solidFill>
            <a:schemeClr val="accent1"/>
          </a:solidFill>
          <a:ln>
            <a:noFill/>
          </a:ln>
          <a:effectLst/>
        </c:spPr>
      </c:pivotFmt>
    </c:pivotFmts>
    <c:plotArea>
      <c:layout/>
      <c:pieChart>
        <c:varyColors val="1"/>
        <c:ser>
          <c:idx val="0"/>
          <c:order val="0"/>
          <c:tx>
            <c:strRef>
              <c:f>'pivot table'!$B$1</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DA9C-4811-9704-B43F55F891FD}"/>
              </c:ext>
            </c:extLst>
          </c:dPt>
          <c:dPt>
            <c:idx val="1"/>
            <c:bubble3D val="0"/>
            <c:spPr>
              <a:solidFill>
                <a:schemeClr val="accent2"/>
              </a:solidFill>
              <a:ln>
                <a:noFill/>
              </a:ln>
              <a:effectLst/>
            </c:spPr>
            <c:extLst>
              <c:ext xmlns:c16="http://schemas.microsoft.com/office/drawing/2014/chart" uri="{C3380CC4-5D6E-409C-BE32-E72D297353CC}">
                <c16:uniqueId val="{00000003-DA9C-4811-9704-B43F55F891FD}"/>
              </c:ext>
            </c:extLst>
          </c:dPt>
          <c:cat>
            <c:strRef>
              <c:f>'pivot table'!$A$2:$A$4</c:f>
              <c:strCache>
                <c:ptCount val="2"/>
                <c:pt idx="0">
                  <c:v>Facebook</c:v>
                </c:pt>
                <c:pt idx="1">
                  <c:v>Instagram</c:v>
                </c:pt>
              </c:strCache>
            </c:strRef>
          </c:cat>
          <c:val>
            <c:numRef>
              <c:f>'pivot table'!$B$2:$B$4</c:f>
              <c:numCache>
                <c:formatCode>General</c:formatCode>
                <c:ptCount val="2"/>
                <c:pt idx="0">
                  <c:v>1787</c:v>
                </c:pt>
                <c:pt idx="1">
                  <c:v>2226</c:v>
                </c:pt>
              </c:numCache>
            </c:numRef>
          </c:val>
          <c:extLst>
            <c:ext xmlns:c16="http://schemas.microsoft.com/office/drawing/2014/chart" uri="{C3380CC4-5D6E-409C-BE32-E72D297353CC}">
              <c16:uniqueId val="{00000003-2969-4AB7-A039-5BD1D87AF4DB}"/>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Large_Social_Media_Campaign_Tracker(1).xlsx]pivot table!PivotTable14</c:name>
    <c:fmtId val="4"/>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table'!$B$21</c:f>
              <c:strCache>
                <c:ptCount val="1"/>
                <c:pt idx="0">
                  <c:v>Total</c:v>
                </c:pt>
              </c:strCache>
            </c:strRef>
          </c:tx>
          <c:spPr>
            <a:solidFill>
              <a:schemeClr val="accent1"/>
            </a:solidFill>
            <a:ln>
              <a:noFill/>
            </a:ln>
            <a:effectLst/>
          </c:spPr>
          <c:invertIfNegative val="0"/>
          <c:cat>
            <c:multiLvlStrRef>
              <c:f>'pivot table'!$A$22:$A$34</c:f>
              <c:multiLvlStrCache>
                <c:ptCount val="10"/>
                <c:lvl>
                  <c:pt idx="0">
                    <c:v>End of Season</c:v>
                  </c:pt>
                  <c:pt idx="1">
                    <c:v>Festival Offer</c:v>
                  </c:pt>
                  <c:pt idx="2">
                    <c:v>Flash Friday</c:v>
                  </c:pt>
                  <c:pt idx="3">
                    <c:v>Monsoon Deal</c:v>
                  </c:pt>
                  <c:pt idx="4">
                    <c:v>Summer Sale</c:v>
                  </c:pt>
                  <c:pt idx="5">
                    <c:v>End of Season</c:v>
                  </c:pt>
                  <c:pt idx="6">
                    <c:v>Festival Offer</c:v>
                  </c:pt>
                  <c:pt idx="7">
                    <c:v>Flash Friday</c:v>
                  </c:pt>
                  <c:pt idx="8">
                    <c:v>Monsoon Deal</c:v>
                  </c:pt>
                  <c:pt idx="9">
                    <c:v>Summer Sale</c:v>
                  </c:pt>
                </c:lvl>
                <c:lvl>
                  <c:pt idx="0">
                    <c:v>Facebook</c:v>
                  </c:pt>
                  <c:pt idx="5">
                    <c:v>Instagram</c:v>
                  </c:pt>
                </c:lvl>
              </c:multiLvlStrCache>
            </c:multiLvlStrRef>
          </c:cat>
          <c:val>
            <c:numRef>
              <c:f>'pivot table'!$B$22:$B$34</c:f>
              <c:numCache>
                <c:formatCode>General</c:formatCode>
                <c:ptCount val="10"/>
                <c:pt idx="0">
                  <c:v>98.120896197457881</c:v>
                </c:pt>
                <c:pt idx="1">
                  <c:v>69.623895795313203</c:v>
                </c:pt>
                <c:pt idx="2">
                  <c:v>64.666854663839217</c:v>
                </c:pt>
                <c:pt idx="3">
                  <c:v>70.410435275117379</c:v>
                </c:pt>
                <c:pt idx="4">
                  <c:v>115.44394681364416</c:v>
                </c:pt>
                <c:pt idx="5">
                  <c:v>90.154094043831691</c:v>
                </c:pt>
                <c:pt idx="6">
                  <c:v>102.79988816199274</c:v>
                </c:pt>
                <c:pt idx="7">
                  <c:v>122.0810001242093</c:v>
                </c:pt>
                <c:pt idx="8">
                  <c:v>99.079313494057715</c:v>
                </c:pt>
                <c:pt idx="9">
                  <c:v>78.569381867217558</c:v>
                </c:pt>
              </c:numCache>
            </c:numRef>
          </c:val>
          <c:extLst>
            <c:ext xmlns:c16="http://schemas.microsoft.com/office/drawing/2014/chart" uri="{C3380CC4-5D6E-409C-BE32-E72D297353CC}">
              <c16:uniqueId val="{00000000-B315-4C28-8110-01981126BDDC}"/>
            </c:ext>
          </c:extLst>
        </c:ser>
        <c:dLbls>
          <c:showLegendKey val="0"/>
          <c:showVal val="0"/>
          <c:showCatName val="0"/>
          <c:showSerName val="0"/>
          <c:showPercent val="0"/>
          <c:showBubbleSize val="0"/>
        </c:dLbls>
        <c:gapWidth val="182"/>
        <c:axId val="79321711"/>
        <c:axId val="79326511"/>
      </c:barChart>
      <c:catAx>
        <c:axId val="7932171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326511"/>
        <c:crosses val="autoZero"/>
        <c:auto val="1"/>
        <c:lblAlgn val="ctr"/>
        <c:lblOffset val="100"/>
        <c:noMultiLvlLbl val="0"/>
      </c:catAx>
      <c:valAx>
        <c:axId val="7932651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3217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Large_Social_Media_Campaign_Tracker(1).xlsx]pivot table!PivotTable15</c:name>
    <c:fmtId val="7"/>
  </c:pivotSource>
  <c:chart>
    <c:title>
      <c:layout>
        <c:manualLayout>
          <c:xMode val="edge"/>
          <c:yMode val="edge"/>
          <c:x val="0.57434052757793763"/>
          <c:y val="0.11934966462525518"/>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table'!$O$2</c:f>
              <c:strCache>
                <c:ptCount val="1"/>
                <c:pt idx="0">
                  <c:v>Total</c:v>
                </c:pt>
              </c:strCache>
            </c:strRef>
          </c:tx>
          <c:spPr>
            <a:solidFill>
              <a:schemeClr val="accent1"/>
            </a:solidFill>
            <a:ln>
              <a:noFill/>
            </a:ln>
            <a:effectLst/>
          </c:spPr>
          <c:invertIfNegative val="0"/>
          <c:cat>
            <c:multiLvlStrRef>
              <c:f>'pivot table'!$N$3:$N$15</c:f>
              <c:multiLvlStrCache>
                <c:ptCount val="10"/>
                <c:lvl>
                  <c:pt idx="0">
                    <c:v>End of Season</c:v>
                  </c:pt>
                  <c:pt idx="1">
                    <c:v>Festival Offer</c:v>
                  </c:pt>
                  <c:pt idx="2">
                    <c:v>Flash Friday</c:v>
                  </c:pt>
                  <c:pt idx="3">
                    <c:v>Monsoon Deal</c:v>
                  </c:pt>
                  <c:pt idx="4">
                    <c:v>Summer Sale</c:v>
                  </c:pt>
                  <c:pt idx="5">
                    <c:v>End of Season</c:v>
                  </c:pt>
                  <c:pt idx="6">
                    <c:v>Festival Offer</c:v>
                  </c:pt>
                  <c:pt idx="7">
                    <c:v>Flash Friday</c:v>
                  </c:pt>
                  <c:pt idx="8">
                    <c:v>Monsoon Deal</c:v>
                  </c:pt>
                  <c:pt idx="9">
                    <c:v>Summer Sale</c:v>
                  </c:pt>
                </c:lvl>
                <c:lvl>
                  <c:pt idx="0">
                    <c:v>Facebook</c:v>
                  </c:pt>
                  <c:pt idx="5">
                    <c:v>Instagram</c:v>
                  </c:pt>
                </c:lvl>
              </c:multiLvlStrCache>
            </c:multiLvlStrRef>
          </c:cat>
          <c:val>
            <c:numRef>
              <c:f>'pivot table'!$O$3:$O$15</c:f>
              <c:numCache>
                <c:formatCode>General</c:formatCode>
                <c:ptCount val="10"/>
                <c:pt idx="0">
                  <c:v>3945.7520465429693</c:v>
                </c:pt>
                <c:pt idx="1">
                  <c:v>2756.2897906436579</c:v>
                </c:pt>
                <c:pt idx="2">
                  <c:v>2447.0445540344581</c:v>
                </c:pt>
                <c:pt idx="3">
                  <c:v>2465.7829195974814</c:v>
                </c:pt>
                <c:pt idx="4">
                  <c:v>3111.5552034764405</c:v>
                </c:pt>
                <c:pt idx="5">
                  <c:v>3598.1824589105649</c:v>
                </c:pt>
                <c:pt idx="6">
                  <c:v>3329.8963520726852</c:v>
                </c:pt>
                <c:pt idx="7">
                  <c:v>3613.8092158192594</c:v>
                </c:pt>
                <c:pt idx="8">
                  <c:v>2676.7942545765036</c:v>
                </c:pt>
                <c:pt idx="9">
                  <c:v>4335.8318141393702</c:v>
                </c:pt>
              </c:numCache>
            </c:numRef>
          </c:val>
          <c:extLst>
            <c:ext xmlns:c16="http://schemas.microsoft.com/office/drawing/2014/chart" uri="{C3380CC4-5D6E-409C-BE32-E72D297353CC}">
              <c16:uniqueId val="{00000000-5E14-4537-A01D-9A4519D32B7F}"/>
            </c:ext>
          </c:extLst>
        </c:ser>
        <c:dLbls>
          <c:showLegendKey val="0"/>
          <c:showVal val="0"/>
          <c:showCatName val="0"/>
          <c:showSerName val="0"/>
          <c:showPercent val="0"/>
          <c:showBubbleSize val="0"/>
        </c:dLbls>
        <c:gapWidth val="182"/>
        <c:axId val="142542015"/>
        <c:axId val="142542975"/>
      </c:barChart>
      <c:catAx>
        <c:axId val="14254201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542975"/>
        <c:crosses val="autoZero"/>
        <c:auto val="1"/>
        <c:lblAlgn val="ctr"/>
        <c:lblOffset val="100"/>
        <c:noMultiLvlLbl val="0"/>
      </c:catAx>
      <c:valAx>
        <c:axId val="14254297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5420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Large_Social_Media_Campaign_Tracker(1).xlsx]pivot table!PivotTable18</c:name>
    <c:fmtId val="16"/>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 table'!$E$1</c:f>
              <c:strCache>
                <c:ptCount val="1"/>
                <c:pt idx="0">
                  <c:v>Sum of Clicks</c:v>
                </c:pt>
              </c:strCache>
            </c:strRef>
          </c:tx>
          <c:spPr>
            <a:solidFill>
              <a:schemeClr val="accent1"/>
            </a:solidFill>
            <a:ln>
              <a:noFill/>
            </a:ln>
            <a:effectLst/>
            <a:sp3d/>
          </c:spPr>
          <c:invertIfNegative val="0"/>
          <c:cat>
            <c:strRef>
              <c:f>'pivot table'!$D$2:$D$7</c:f>
              <c:strCache>
                <c:ptCount val="5"/>
                <c:pt idx="0">
                  <c:v>End of Season</c:v>
                </c:pt>
                <c:pt idx="1">
                  <c:v>Festival Offer</c:v>
                </c:pt>
                <c:pt idx="2">
                  <c:v>Flash Friday</c:v>
                </c:pt>
                <c:pt idx="3">
                  <c:v>Monsoon Deal</c:v>
                </c:pt>
                <c:pt idx="4">
                  <c:v>Summer Sale</c:v>
                </c:pt>
              </c:strCache>
            </c:strRef>
          </c:cat>
          <c:val>
            <c:numRef>
              <c:f>'pivot table'!$E$2:$E$7</c:f>
              <c:numCache>
                <c:formatCode>General</c:formatCode>
                <c:ptCount val="5"/>
                <c:pt idx="0">
                  <c:v>21329</c:v>
                </c:pt>
                <c:pt idx="1">
                  <c:v>21043</c:v>
                </c:pt>
                <c:pt idx="2">
                  <c:v>24609</c:v>
                </c:pt>
                <c:pt idx="3">
                  <c:v>22740</c:v>
                </c:pt>
                <c:pt idx="4">
                  <c:v>23110</c:v>
                </c:pt>
              </c:numCache>
            </c:numRef>
          </c:val>
          <c:extLst>
            <c:ext xmlns:c16="http://schemas.microsoft.com/office/drawing/2014/chart" uri="{C3380CC4-5D6E-409C-BE32-E72D297353CC}">
              <c16:uniqueId val="{00000000-439D-4F3E-B7CA-60782C2EC3D3}"/>
            </c:ext>
          </c:extLst>
        </c:ser>
        <c:ser>
          <c:idx val="1"/>
          <c:order val="1"/>
          <c:tx>
            <c:strRef>
              <c:f>'pivot table'!$F$1</c:f>
              <c:strCache>
                <c:ptCount val="1"/>
                <c:pt idx="0">
                  <c:v>Sum of Likes</c:v>
                </c:pt>
              </c:strCache>
            </c:strRef>
          </c:tx>
          <c:spPr>
            <a:solidFill>
              <a:schemeClr val="accent2"/>
            </a:solidFill>
            <a:ln>
              <a:noFill/>
            </a:ln>
            <a:effectLst/>
            <a:sp3d/>
          </c:spPr>
          <c:invertIfNegative val="0"/>
          <c:cat>
            <c:strRef>
              <c:f>'pivot table'!$D$2:$D$7</c:f>
              <c:strCache>
                <c:ptCount val="5"/>
                <c:pt idx="0">
                  <c:v>End of Season</c:v>
                </c:pt>
                <c:pt idx="1">
                  <c:v>Festival Offer</c:v>
                </c:pt>
                <c:pt idx="2">
                  <c:v>Flash Friday</c:v>
                </c:pt>
                <c:pt idx="3">
                  <c:v>Monsoon Deal</c:v>
                </c:pt>
                <c:pt idx="4">
                  <c:v>Summer Sale</c:v>
                </c:pt>
              </c:strCache>
            </c:strRef>
          </c:cat>
          <c:val>
            <c:numRef>
              <c:f>'pivot table'!$F$2:$F$7</c:f>
              <c:numCache>
                <c:formatCode>General</c:formatCode>
                <c:ptCount val="5"/>
                <c:pt idx="0">
                  <c:v>8743</c:v>
                </c:pt>
                <c:pt idx="1">
                  <c:v>8794</c:v>
                </c:pt>
                <c:pt idx="2">
                  <c:v>9519</c:v>
                </c:pt>
                <c:pt idx="3">
                  <c:v>7459</c:v>
                </c:pt>
                <c:pt idx="4">
                  <c:v>10312</c:v>
                </c:pt>
              </c:numCache>
            </c:numRef>
          </c:val>
          <c:extLst>
            <c:ext xmlns:c16="http://schemas.microsoft.com/office/drawing/2014/chart" uri="{C3380CC4-5D6E-409C-BE32-E72D297353CC}">
              <c16:uniqueId val="{00000001-439D-4F3E-B7CA-60782C2EC3D3}"/>
            </c:ext>
          </c:extLst>
        </c:ser>
        <c:ser>
          <c:idx val="2"/>
          <c:order val="2"/>
          <c:tx>
            <c:strRef>
              <c:f>'pivot table'!$G$1</c:f>
              <c:strCache>
                <c:ptCount val="1"/>
                <c:pt idx="0">
                  <c:v>Sum of Comments</c:v>
                </c:pt>
              </c:strCache>
            </c:strRef>
          </c:tx>
          <c:spPr>
            <a:solidFill>
              <a:schemeClr val="accent3"/>
            </a:solidFill>
            <a:ln>
              <a:noFill/>
            </a:ln>
            <a:effectLst/>
            <a:sp3d/>
          </c:spPr>
          <c:invertIfNegative val="0"/>
          <c:cat>
            <c:strRef>
              <c:f>'pivot table'!$D$2:$D$7</c:f>
              <c:strCache>
                <c:ptCount val="5"/>
                <c:pt idx="0">
                  <c:v>End of Season</c:v>
                </c:pt>
                <c:pt idx="1">
                  <c:v>Festival Offer</c:v>
                </c:pt>
                <c:pt idx="2">
                  <c:v>Flash Friday</c:v>
                </c:pt>
                <c:pt idx="3">
                  <c:v>Monsoon Deal</c:v>
                </c:pt>
                <c:pt idx="4">
                  <c:v>Summer Sale</c:v>
                </c:pt>
              </c:strCache>
            </c:strRef>
          </c:cat>
          <c:val>
            <c:numRef>
              <c:f>'pivot table'!$G$2:$G$7</c:f>
              <c:numCache>
                <c:formatCode>General</c:formatCode>
                <c:ptCount val="5"/>
                <c:pt idx="0">
                  <c:v>2079</c:v>
                </c:pt>
                <c:pt idx="1">
                  <c:v>1863</c:v>
                </c:pt>
                <c:pt idx="2">
                  <c:v>1687</c:v>
                </c:pt>
                <c:pt idx="3">
                  <c:v>1699</c:v>
                </c:pt>
                <c:pt idx="4">
                  <c:v>1935</c:v>
                </c:pt>
              </c:numCache>
            </c:numRef>
          </c:val>
          <c:extLst>
            <c:ext xmlns:c16="http://schemas.microsoft.com/office/drawing/2014/chart" uri="{C3380CC4-5D6E-409C-BE32-E72D297353CC}">
              <c16:uniqueId val="{00000002-439D-4F3E-B7CA-60782C2EC3D3}"/>
            </c:ext>
          </c:extLst>
        </c:ser>
        <c:dLbls>
          <c:showLegendKey val="0"/>
          <c:showVal val="0"/>
          <c:showCatName val="0"/>
          <c:showSerName val="0"/>
          <c:showPercent val="0"/>
          <c:showBubbleSize val="0"/>
        </c:dLbls>
        <c:gapWidth val="150"/>
        <c:shape val="box"/>
        <c:axId val="165002383"/>
        <c:axId val="164999983"/>
        <c:axId val="0"/>
      </c:bar3DChart>
      <c:catAx>
        <c:axId val="16500238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999983"/>
        <c:crosses val="autoZero"/>
        <c:auto val="1"/>
        <c:lblAlgn val="ctr"/>
        <c:lblOffset val="100"/>
        <c:noMultiLvlLbl val="0"/>
      </c:catAx>
      <c:valAx>
        <c:axId val="16499998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0023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Large_Social_Media_Campaign_Tracker(1).xlsx]pivot table!PivotTable3</c:name>
    <c:fmtId val="3"/>
  </c:pivotSource>
  <c:chart>
    <c:autoTitleDeleted val="1"/>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1"/>
          <c:showCatName val="0"/>
          <c:showSerName val="0"/>
          <c:showPercent val="0"/>
          <c:showBubbleSize val="0"/>
          <c:extLst>
            <c:ext xmlns:c15="http://schemas.microsoft.com/office/drawing/2012/chart" uri="{CE6537A1-D6FC-4f65-9D91-7224C49458BB}"/>
          </c:extLst>
        </c:dLbl>
      </c:pivotFmt>
      <c:pivotFmt>
        <c:idx val="4"/>
        <c:dLbl>
          <c:idx val="0"/>
          <c:showLegendKey val="0"/>
          <c:showVal val="1"/>
          <c:showCatName val="0"/>
          <c:showSerName val="0"/>
          <c:showPercent val="0"/>
          <c:showBubbleSize val="0"/>
          <c:extLst>
            <c:ext xmlns:c15="http://schemas.microsoft.com/office/drawing/2012/chart" uri="{CE6537A1-D6FC-4f65-9D91-7224C49458BB}"/>
          </c:extLst>
        </c:dLbl>
      </c:pivotFmt>
      <c:pivotFmt>
        <c:idx val="5"/>
        <c:dLbl>
          <c:idx val="0"/>
          <c:showLegendKey val="0"/>
          <c:showVal val="1"/>
          <c:showCatName val="0"/>
          <c:showSerName val="0"/>
          <c:showPercent val="0"/>
          <c:showBubbleSize val="0"/>
          <c:extLst>
            <c:ext xmlns:c15="http://schemas.microsoft.com/office/drawing/2012/chart" uri="{CE6537A1-D6FC-4f65-9D91-7224C49458BB}"/>
          </c:extLst>
        </c:dLbl>
      </c:pivotFmt>
      <c:pivotFmt>
        <c:idx val="6"/>
        <c:dLbl>
          <c:idx val="0"/>
          <c:showLegendKey val="0"/>
          <c:showVal val="1"/>
          <c:showCatName val="0"/>
          <c:showSerName val="0"/>
          <c:showPercent val="0"/>
          <c:showBubbleSize val="0"/>
          <c:extLst>
            <c:ext xmlns:c15="http://schemas.microsoft.com/office/drawing/2012/chart" uri="{CE6537A1-D6FC-4f65-9D91-7224C49458BB}"/>
          </c:extLst>
        </c:dLbl>
      </c:pivotFmt>
      <c:pivotFmt>
        <c:idx val="7"/>
        <c:dLbl>
          <c:idx val="0"/>
          <c:showLegendKey val="0"/>
          <c:showVal val="1"/>
          <c:showCatName val="0"/>
          <c:showSerName val="0"/>
          <c:showPercent val="0"/>
          <c:showBubbleSize val="0"/>
          <c:extLst>
            <c:ext xmlns:c15="http://schemas.microsoft.com/office/drawing/2012/chart" uri="{CE6537A1-D6FC-4f65-9D91-7224C49458BB}"/>
          </c:extLst>
        </c:dLbl>
      </c:pivotFmt>
      <c:pivotFmt>
        <c:idx val="8"/>
        <c:dLbl>
          <c:idx val="0"/>
          <c:showLegendKey val="0"/>
          <c:showVal val="1"/>
          <c:showCatName val="0"/>
          <c:showSerName val="0"/>
          <c:showPercent val="0"/>
          <c:showBubbleSize val="0"/>
          <c:extLst>
            <c:ext xmlns:c15="http://schemas.microsoft.com/office/drawing/2012/chart" uri="{CE6537A1-D6FC-4f65-9D91-7224C49458BB}"/>
          </c:extLst>
        </c:dLbl>
      </c:pivotFmt>
      <c:pivotFmt>
        <c:idx val="9"/>
        <c:dLbl>
          <c:idx val="0"/>
          <c:showLegendKey val="0"/>
          <c:showVal val="1"/>
          <c:showCatName val="0"/>
          <c:showSerName val="0"/>
          <c:showPercent val="0"/>
          <c:showBubbleSize val="0"/>
          <c:extLst>
            <c:ext xmlns:c15="http://schemas.microsoft.com/office/drawing/2012/chart" uri="{CE6537A1-D6FC-4f65-9D91-7224C49458BB}"/>
          </c:extLst>
        </c:dLbl>
      </c:pivotFmt>
      <c:pivotFmt>
        <c:idx val="10"/>
        <c:dLbl>
          <c:idx val="0"/>
          <c:showLegendKey val="0"/>
          <c:showVal val="1"/>
          <c:showCatName val="0"/>
          <c:showSerName val="0"/>
          <c:showPercent val="0"/>
          <c:showBubbleSize val="0"/>
          <c:extLst>
            <c:ext xmlns:c15="http://schemas.microsoft.com/office/drawing/2012/chart" uri="{CE6537A1-D6FC-4f65-9D91-7224C49458BB}"/>
          </c:extLst>
        </c:dLbl>
      </c:pivotFmt>
      <c:pivotFmt>
        <c:idx val="11"/>
        <c:dLbl>
          <c:idx val="0"/>
          <c:showLegendKey val="0"/>
          <c:showVal val="1"/>
          <c:showCatName val="0"/>
          <c:showSerName val="0"/>
          <c:showPercent val="0"/>
          <c:showBubbleSize val="0"/>
          <c:extLst>
            <c:ext xmlns:c15="http://schemas.microsoft.com/office/drawing/2012/chart" uri="{CE6537A1-D6FC-4f65-9D91-7224C49458BB}"/>
          </c:extLst>
        </c:dLbl>
      </c:pivotFmt>
      <c:pivotFmt>
        <c:idx val="12"/>
        <c:dLbl>
          <c:idx val="0"/>
          <c:showLegendKey val="0"/>
          <c:showVal val="1"/>
          <c:showCatName val="0"/>
          <c:showSerName val="0"/>
          <c:showPercent val="0"/>
          <c:showBubbleSize val="0"/>
          <c:extLst>
            <c:ext xmlns:c15="http://schemas.microsoft.com/office/drawing/2012/chart" uri="{CE6537A1-D6FC-4f65-9D91-7224C49458BB}"/>
          </c:extLst>
        </c:dLbl>
      </c:pivotFmt>
      <c:pivotFmt>
        <c:idx val="13"/>
        <c:dLbl>
          <c:idx val="0"/>
          <c:showLegendKey val="0"/>
          <c:showVal val="1"/>
          <c:showCatName val="0"/>
          <c:showSerName val="0"/>
          <c:showPercent val="0"/>
          <c:showBubbleSize val="0"/>
          <c:extLst>
            <c:ext xmlns:c15="http://schemas.microsoft.com/office/drawing/2012/chart" uri="{CE6537A1-D6FC-4f65-9D91-7224C49458BB}"/>
          </c:extLst>
        </c:dLbl>
      </c:pivotFmt>
      <c:pivotFmt>
        <c:idx val="14"/>
        <c:dLbl>
          <c:idx val="0"/>
          <c:showLegendKey val="0"/>
          <c:showVal val="1"/>
          <c:showCatName val="0"/>
          <c:showSerName val="0"/>
          <c:showPercent val="0"/>
          <c:showBubbleSize val="0"/>
          <c:extLst>
            <c:ext xmlns:c15="http://schemas.microsoft.com/office/drawing/2012/chart" uri="{CE6537A1-D6FC-4f65-9D91-7224C49458BB}"/>
          </c:extLst>
        </c:dLbl>
      </c:pivotFmt>
      <c:pivotFmt>
        <c:idx val="15"/>
        <c:dLbl>
          <c:idx val="0"/>
          <c:showLegendKey val="0"/>
          <c:showVal val="1"/>
          <c:showCatName val="0"/>
          <c:showSerName val="0"/>
          <c:showPercent val="0"/>
          <c:showBubbleSize val="0"/>
          <c:extLst>
            <c:ext xmlns:c15="http://schemas.microsoft.com/office/drawing/2012/chart" uri="{CE6537A1-D6FC-4f65-9D91-7224C49458BB}"/>
          </c:extLst>
        </c:dLbl>
      </c:pivotFmt>
      <c:pivotFmt>
        <c:idx val="16"/>
        <c:dLbl>
          <c:idx val="0"/>
          <c:showLegendKey val="0"/>
          <c:showVal val="1"/>
          <c:showCatName val="0"/>
          <c:showSerName val="0"/>
          <c:showPercent val="0"/>
          <c:showBubbleSize val="0"/>
          <c:extLst>
            <c:ext xmlns:c15="http://schemas.microsoft.com/office/drawing/2012/chart" uri="{CE6537A1-D6FC-4f65-9D91-7224C49458BB}"/>
          </c:extLst>
        </c:dLbl>
      </c:pivotFmt>
      <c:pivotFmt>
        <c:idx val="17"/>
        <c:dLbl>
          <c:idx val="0"/>
          <c:showLegendKey val="0"/>
          <c:showVal val="1"/>
          <c:showCatName val="0"/>
          <c:showSerName val="0"/>
          <c:showPercent val="0"/>
          <c:showBubbleSize val="0"/>
          <c:extLst>
            <c:ext xmlns:c15="http://schemas.microsoft.com/office/drawing/2012/chart" uri="{CE6537A1-D6FC-4f65-9D91-7224C49458BB}"/>
          </c:extLst>
        </c:dLbl>
      </c:pivotFmt>
      <c:pivotFmt>
        <c:idx val="18"/>
        <c:dLbl>
          <c:idx val="0"/>
          <c:showLegendKey val="0"/>
          <c:showVal val="1"/>
          <c:showCatName val="0"/>
          <c:showSerName val="0"/>
          <c:showPercent val="0"/>
          <c:showBubbleSize val="0"/>
          <c:extLst>
            <c:ext xmlns:c15="http://schemas.microsoft.com/office/drawing/2012/chart" uri="{CE6537A1-D6FC-4f65-9D91-7224C49458BB}"/>
          </c:extLst>
        </c:dLbl>
      </c:pivotFmt>
      <c:pivotFmt>
        <c:idx val="19"/>
        <c:dLbl>
          <c:idx val="0"/>
          <c:showLegendKey val="0"/>
          <c:showVal val="1"/>
          <c:showCatName val="0"/>
          <c:showSerName val="0"/>
          <c:showPercent val="0"/>
          <c:showBubbleSize val="0"/>
          <c:extLst>
            <c:ext xmlns:c15="http://schemas.microsoft.com/office/drawing/2012/chart" uri="{CE6537A1-D6FC-4f65-9D91-7224C49458BB}"/>
          </c:extLst>
        </c:dLbl>
      </c:pivotFmt>
      <c:pivotFmt>
        <c:idx val="20"/>
        <c:dLbl>
          <c:idx val="0"/>
          <c:showLegendKey val="0"/>
          <c:showVal val="1"/>
          <c:showCatName val="0"/>
          <c:showSerName val="0"/>
          <c:showPercent val="0"/>
          <c:showBubbleSize val="0"/>
          <c:extLst>
            <c:ext xmlns:c15="http://schemas.microsoft.com/office/drawing/2012/chart" uri="{CE6537A1-D6FC-4f65-9D91-7224C49458BB}"/>
          </c:extLst>
        </c:dLbl>
      </c:pivotFmt>
      <c:pivotFmt>
        <c:idx val="21"/>
        <c:dLbl>
          <c:idx val="0"/>
          <c:showLegendKey val="0"/>
          <c:showVal val="1"/>
          <c:showCatName val="0"/>
          <c:showSerName val="0"/>
          <c:showPercent val="0"/>
          <c:showBubbleSize val="0"/>
          <c:extLst>
            <c:ext xmlns:c15="http://schemas.microsoft.com/office/drawing/2012/chart" uri="{CE6537A1-D6FC-4f65-9D91-7224C49458BB}"/>
          </c:extLst>
        </c:dLbl>
      </c:pivotFmt>
      <c:pivotFmt>
        <c:idx val="22"/>
        <c:dLbl>
          <c:idx val="0"/>
          <c:showLegendKey val="0"/>
          <c:showVal val="1"/>
          <c:showCatName val="0"/>
          <c:showSerName val="0"/>
          <c:showPercent val="0"/>
          <c:showBubbleSize val="0"/>
          <c:extLst>
            <c:ext xmlns:c15="http://schemas.microsoft.com/office/drawing/2012/chart" uri="{CE6537A1-D6FC-4f65-9D91-7224C49458BB}"/>
          </c:extLst>
        </c:dLbl>
      </c:pivotFmt>
      <c:pivotFmt>
        <c:idx val="23"/>
        <c:dLbl>
          <c:idx val="0"/>
          <c:showLegendKey val="0"/>
          <c:showVal val="1"/>
          <c:showCatName val="0"/>
          <c:showSerName val="0"/>
          <c:showPercent val="0"/>
          <c:showBubbleSize val="0"/>
          <c:extLst>
            <c:ext xmlns:c15="http://schemas.microsoft.com/office/drawing/2012/chart" uri="{CE6537A1-D6FC-4f65-9D91-7224C49458BB}"/>
          </c:extLst>
        </c:dLbl>
      </c:pivotFmt>
      <c:pivotFmt>
        <c:idx val="24"/>
        <c:dLbl>
          <c:idx val="0"/>
          <c:showLegendKey val="0"/>
          <c:showVal val="1"/>
          <c:showCatName val="0"/>
          <c:showSerName val="0"/>
          <c:showPercent val="0"/>
          <c:showBubbleSize val="0"/>
          <c:extLst>
            <c:ext xmlns:c15="http://schemas.microsoft.com/office/drawing/2012/chart" uri="{CE6537A1-D6FC-4f65-9D91-7224C49458BB}"/>
          </c:extLst>
        </c:dLbl>
      </c:pivotFmt>
      <c:pivotFmt>
        <c:idx val="25"/>
        <c:dLbl>
          <c:idx val="0"/>
          <c:showLegendKey val="0"/>
          <c:showVal val="1"/>
          <c:showCatName val="0"/>
          <c:showSerName val="0"/>
          <c:showPercent val="0"/>
          <c:showBubbleSize val="0"/>
          <c:extLst>
            <c:ext xmlns:c15="http://schemas.microsoft.com/office/drawing/2012/chart" uri="{CE6537A1-D6FC-4f65-9D91-7224C49458BB}"/>
          </c:extLst>
        </c:dLbl>
      </c:pivotFmt>
      <c:pivotFmt>
        <c:idx val="26"/>
        <c:dLbl>
          <c:idx val="0"/>
          <c:showLegendKey val="0"/>
          <c:showVal val="1"/>
          <c:showCatName val="0"/>
          <c:showSerName val="0"/>
          <c:showPercent val="0"/>
          <c:showBubbleSize val="0"/>
          <c:extLst>
            <c:ext xmlns:c15="http://schemas.microsoft.com/office/drawing/2012/chart" uri="{CE6537A1-D6FC-4f65-9D91-7224C49458BB}"/>
          </c:extLst>
        </c:dLbl>
      </c:pivotFmt>
      <c:pivotFmt>
        <c:idx val="27"/>
        <c:dLbl>
          <c:idx val="0"/>
          <c:showLegendKey val="0"/>
          <c:showVal val="1"/>
          <c:showCatName val="0"/>
          <c:showSerName val="0"/>
          <c:showPercent val="0"/>
          <c:showBubbleSize val="0"/>
          <c:extLst>
            <c:ext xmlns:c15="http://schemas.microsoft.com/office/drawing/2012/chart" uri="{CE6537A1-D6FC-4f65-9D91-7224C49458BB}"/>
          </c:extLst>
        </c:dLbl>
      </c:pivotFmt>
      <c:pivotFmt>
        <c:idx val="28"/>
        <c:dLbl>
          <c:idx val="0"/>
          <c:showLegendKey val="0"/>
          <c:showVal val="1"/>
          <c:showCatName val="0"/>
          <c:showSerName val="0"/>
          <c:showPercent val="0"/>
          <c:showBubbleSize val="0"/>
          <c:extLst>
            <c:ext xmlns:c15="http://schemas.microsoft.com/office/drawing/2012/chart" uri="{CE6537A1-D6FC-4f65-9D91-7224C49458BB}"/>
          </c:extLst>
        </c:dLbl>
      </c:pivotFmt>
      <c:pivotFmt>
        <c:idx val="29"/>
        <c:dLbl>
          <c:idx val="0"/>
          <c:showLegendKey val="0"/>
          <c:showVal val="1"/>
          <c:showCatName val="0"/>
          <c:showSerName val="0"/>
          <c:showPercent val="0"/>
          <c:showBubbleSize val="0"/>
          <c:extLst>
            <c:ext xmlns:c15="http://schemas.microsoft.com/office/drawing/2012/chart" uri="{CE6537A1-D6FC-4f65-9D91-7224C49458BB}"/>
          </c:extLst>
        </c:dLbl>
      </c:pivotFmt>
      <c:pivotFmt>
        <c:idx val="30"/>
        <c:dLbl>
          <c:idx val="0"/>
          <c:showLegendKey val="0"/>
          <c:showVal val="1"/>
          <c:showCatName val="0"/>
          <c:showSerName val="0"/>
          <c:showPercent val="0"/>
          <c:showBubbleSize val="0"/>
          <c:extLst>
            <c:ext xmlns:c15="http://schemas.microsoft.com/office/drawing/2012/chart" uri="{CE6537A1-D6FC-4f65-9D91-7224C49458BB}"/>
          </c:extLst>
        </c:dLbl>
      </c:pivotFmt>
      <c:pivotFmt>
        <c:idx val="31"/>
        <c:dLbl>
          <c:idx val="0"/>
          <c:showLegendKey val="0"/>
          <c:showVal val="1"/>
          <c:showCatName val="0"/>
          <c:showSerName val="0"/>
          <c:showPercent val="0"/>
          <c:showBubbleSize val="0"/>
          <c:extLst>
            <c:ext xmlns:c15="http://schemas.microsoft.com/office/drawing/2012/chart" uri="{CE6537A1-D6FC-4f65-9D91-7224C49458BB}"/>
          </c:extLst>
        </c:dLbl>
      </c:pivotFmt>
      <c:pivotFmt>
        <c:idx val="32"/>
        <c:dLbl>
          <c:idx val="0"/>
          <c:showLegendKey val="0"/>
          <c:showVal val="1"/>
          <c:showCatName val="0"/>
          <c:showSerName val="0"/>
          <c:showPercent val="0"/>
          <c:showBubbleSize val="0"/>
          <c:extLst>
            <c:ext xmlns:c15="http://schemas.microsoft.com/office/drawing/2012/chart" uri="{CE6537A1-D6FC-4f65-9D91-7224C49458BB}"/>
          </c:extLst>
        </c:dLbl>
      </c:pivotFmt>
      <c:pivotFmt>
        <c:idx val="33"/>
        <c:dLbl>
          <c:idx val="0"/>
          <c:showLegendKey val="0"/>
          <c:showVal val="1"/>
          <c:showCatName val="0"/>
          <c:showSerName val="0"/>
          <c:showPercent val="0"/>
          <c:showBubbleSize val="0"/>
          <c:extLst>
            <c:ext xmlns:c15="http://schemas.microsoft.com/office/drawing/2012/chart" uri="{CE6537A1-D6FC-4f65-9D91-7224C49458BB}"/>
          </c:extLst>
        </c:dLbl>
      </c:pivotFmt>
      <c:pivotFmt>
        <c:idx val="34"/>
        <c:dLbl>
          <c:idx val="0"/>
          <c:showLegendKey val="0"/>
          <c:showVal val="1"/>
          <c:showCatName val="0"/>
          <c:showSerName val="0"/>
          <c:showPercent val="0"/>
          <c:showBubbleSize val="0"/>
          <c:extLst>
            <c:ext xmlns:c15="http://schemas.microsoft.com/office/drawing/2012/chart" uri="{CE6537A1-D6FC-4f65-9D91-7224C49458BB}"/>
          </c:extLst>
        </c:dLbl>
      </c:pivotFmt>
      <c:pivotFmt>
        <c:idx val="35"/>
        <c:dLbl>
          <c:idx val="0"/>
          <c:showLegendKey val="0"/>
          <c:showVal val="1"/>
          <c:showCatName val="0"/>
          <c:showSerName val="0"/>
          <c:showPercent val="0"/>
          <c:showBubbleSize val="0"/>
          <c:extLst>
            <c:ext xmlns:c15="http://schemas.microsoft.com/office/drawing/2012/chart" uri="{CE6537A1-D6FC-4f65-9D91-7224C49458BB}"/>
          </c:extLst>
        </c:dLbl>
      </c:pivotFmt>
      <c:pivotFmt>
        <c:idx val="36"/>
        <c:dLbl>
          <c:idx val="0"/>
          <c:showLegendKey val="0"/>
          <c:showVal val="1"/>
          <c:showCatName val="0"/>
          <c:showSerName val="0"/>
          <c:showPercent val="0"/>
          <c:showBubbleSize val="0"/>
          <c:extLst>
            <c:ext xmlns:c15="http://schemas.microsoft.com/office/drawing/2012/chart" uri="{CE6537A1-D6FC-4f65-9D91-7224C49458BB}"/>
          </c:extLst>
        </c:dLbl>
      </c:pivotFmt>
      <c:pivotFmt>
        <c:idx val="37"/>
        <c:dLbl>
          <c:idx val="0"/>
          <c:showLegendKey val="0"/>
          <c:showVal val="1"/>
          <c:showCatName val="0"/>
          <c:showSerName val="0"/>
          <c:showPercent val="0"/>
          <c:showBubbleSize val="0"/>
          <c:extLst>
            <c:ext xmlns:c15="http://schemas.microsoft.com/office/drawing/2012/chart" uri="{CE6537A1-D6FC-4f65-9D91-7224C49458BB}"/>
          </c:extLst>
        </c:dLbl>
      </c:pivotFmt>
      <c:pivotFmt>
        <c:idx val="38"/>
        <c:dLbl>
          <c:idx val="0"/>
          <c:showLegendKey val="0"/>
          <c:showVal val="1"/>
          <c:showCatName val="0"/>
          <c:showSerName val="0"/>
          <c:showPercent val="0"/>
          <c:showBubbleSize val="0"/>
          <c:extLst>
            <c:ext xmlns:c15="http://schemas.microsoft.com/office/drawing/2012/chart" uri="{CE6537A1-D6FC-4f65-9D91-7224C49458BB}"/>
          </c:extLst>
        </c:dLbl>
      </c:pivotFmt>
      <c:pivotFmt>
        <c:idx val="39"/>
        <c:dLbl>
          <c:idx val="0"/>
          <c:showLegendKey val="0"/>
          <c:showVal val="1"/>
          <c:showCatName val="0"/>
          <c:showSerName val="0"/>
          <c:showPercent val="0"/>
          <c:showBubbleSize val="0"/>
          <c:extLst>
            <c:ext xmlns:c15="http://schemas.microsoft.com/office/drawing/2012/chart" uri="{CE6537A1-D6FC-4f65-9D91-7224C49458BB}"/>
          </c:extLst>
        </c:dLbl>
      </c:pivotFmt>
      <c:pivotFmt>
        <c:idx val="40"/>
        <c:dLbl>
          <c:idx val="0"/>
          <c:showLegendKey val="0"/>
          <c:showVal val="1"/>
          <c:showCatName val="0"/>
          <c:showSerName val="0"/>
          <c:showPercent val="0"/>
          <c:showBubbleSize val="0"/>
          <c:extLst>
            <c:ext xmlns:c15="http://schemas.microsoft.com/office/drawing/2012/chart" uri="{CE6537A1-D6FC-4f65-9D91-7224C49458BB}"/>
          </c:extLst>
        </c:dLbl>
      </c:pivotFmt>
      <c:pivotFmt>
        <c:idx val="41"/>
        <c:dLbl>
          <c:idx val="0"/>
          <c:showLegendKey val="0"/>
          <c:showVal val="1"/>
          <c:showCatName val="0"/>
          <c:showSerName val="0"/>
          <c:showPercent val="0"/>
          <c:showBubbleSize val="0"/>
          <c:extLst>
            <c:ext xmlns:c15="http://schemas.microsoft.com/office/drawing/2012/chart" uri="{CE6537A1-D6FC-4f65-9D91-7224C49458BB}"/>
          </c:extLst>
        </c:dLbl>
      </c:pivotFmt>
      <c:pivotFmt>
        <c:idx val="42"/>
        <c:dLbl>
          <c:idx val="0"/>
          <c:showLegendKey val="0"/>
          <c:showVal val="1"/>
          <c:showCatName val="0"/>
          <c:showSerName val="0"/>
          <c:showPercent val="0"/>
          <c:showBubbleSize val="0"/>
          <c:extLst>
            <c:ext xmlns:c15="http://schemas.microsoft.com/office/drawing/2012/chart" uri="{CE6537A1-D6FC-4f65-9D91-7224C49458BB}"/>
          </c:extLst>
        </c:dLbl>
      </c:pivotFmt>
      <c:pivotFmt>
        <c:idx val="43"/>
        <c:dLbl>
          <c:idx val="0"/>
          <c:showLegendKey val="0"/>
          <c:showVal val="1"/>
          <c:showCatName val="0"/>
          <c:showSerName val="0"/>
          <c:showPercent val="0"/>
          <c:showBubbleSize val="0"/>
          <c:extLst>
            <c:ext xmlns:c15="http://schemas.microsoft.com/office/drawing/2012/chart" uri="{CE6537A1-D6FC-4f65-9D91-7224C49458BB}"/>
          </c:extLst>
        </c:dLbl>
      </c:pivotFmt>
      <c:pivotFmt>
        <c:idx val="44"/>
        <c:dLbl>
          <c:idx val="0"/>
          <c:showLegendKey val="0"/>
          <c:showVal val="1"/>
          <c:showCatName val="0"/>
          <c:showSerName val="0"/>
          <c:showPercent val="0"/>
          <c:showBubbleSize val="0"/>
          <c:extLst>
            <c:ext xmlns:c15="http://schemas.microsoft.com/office/drawing/2012/chart" uri="{CE6537A1-D6FC-4f65-9D91-7224C49458BB}"/>
          </c:extLst>
        </c:dLbl>
      </c:pivotFmt>
      <c:pivotFmt>
        <c:idx val="45"/>
        <c:dLbl>
          <c:idx val="0"/>
          <c:showLegendKey val="0"/>
          <c:showVal val="1"/>
          <c:showCatName val="0"/>
          <c:showSerName val="0"/>
          <c:showPercent val="0"/>
          <c:showBubbleSize val="0"/>
          <c:extLst>
            <c:ext xmlns:c15="http://schemas.microsoft.com/office/drawing/2012/chart" uri="{CE6537A1-D6FC-4f65-9D91-7224C49458BB}"/>
          </c:extLst>
        </c:dLbl>
      </c:pivotFmt>
      <c:pivotFmt>
        <c:idx val="46"/>
        <c:dLbl>
          <c:idx val="0"/>
          <c:showLegendKey val="0"/>
          <c:showVal val="1"/>
          <c:showCatName val="0"/>
          <c:showSerName val="0"/>
          <c:showPercent val="0"/>
          <c:showBubbleSize val="0"/>
          <c:extLst>
            <c:ext xmlns:c15="http://schemas.microsoft.com/office/drawing/2012/chart" uri="{CE6537A1-D6FC-4f65-9D91-7224C49458BB}"/>
          </c:extLst>
        </c:dLbl>
      </c:pivotFmt>
      <c:pivotFmt>
        <c:idx val="47"/>
        <c:dLbl>
          <c:idx val="0"/>
          <c:showLegendKey val="0"/>
          <c:showVal val="1"/>
          <c:showCatName val="0"/>
          <c:showSerName val="0"/>
          <c:showPercent val="0"/>
          <c:showBubbleSize val="0"/>
          <c:extLst>
            <c:ext xmlns:c15="http://schemas.microsoft.com/office/drawing/2012/chart" uri="{CE6537A1-D6FC-4f65-9D91-7224C49458BB}"/>
          </c:extLst>
        </c:dLbl>
      </c:pivotFmt>
      <c:pivotFmt>
        <c:idx val="48"/>
        <c:dLbl>
          <c:idx val="0"/>
          <c:showLegendKey val="0"/>
          <c:showVal val="1"/>
          <c:showCatName val="0"/>
          <c:showSerName val="0"/>
          <c:showPercent val="0"/>
          <c:showBubbleSize val="0"/>
          <c:extLst>
            <c:ext xmlns:c15="http://schemas.microsoft.com/office/drawing/2012/chart" uri="{CE6537A1-D6FC-4f65-9D91-7224C49458BB}"/>
          </c:extLst>
        </c:dLbl>
      </c:pivotFmt>
      <c:pivotFmt>
        <c:idx val="49"/>
        <c:dLbl>
          <c:idx val="0"/>
          <c:showLegendKey val="0"/>
          <c:showVal val="1"/>
          <c:showCatName val="0"/>
          <c:showSerName val="0"/>
          <c:showPercent val="0"/>
          <c:showBubbleSize val="0"/>
          <c:extLst>
            <c:ext xmlns:c15="http://schemas.microsoft.com/office/drawing/2012/chart" uri="{CE6537A1-D6FC-4f65-9D91-7224C49458BB}"/>
          </c:extLst>
        </c:dLbl>
      </c:pivotFmt>
      <c:pivotFmt>
        <c:idx val="50"/>
        <c:dLbl>
          <c:idx val="0"/>
          <c:showLegendKey val="0"/>
          <c:showVal val="1"/>
          <c:showCatName val="0"/>
          <c:showSerName val="0"/>
          <c:showPercent val="0"/>
          <c:showBubbleSize val="0"/>
          <c:extLst>
            <c:ext xmlns:c15="http://schemas.microsoft.com/office/drawing/2012/chart" uri="{CE6537A1-D6FC-4f65-9D91-7224C49458BB}"/>
          </c:extLst>
        </c:dLbl>
      </c:pivotFmt>
      <c:pivotFmt>
        <c:idx val="51"/>
        <c:dLbl>
          <c:idx val="0"/>
          <c:showLegendKey val="0"/>
          <c:showVal val="1"/>
          <c:showCatName val="0"/>
          <c:showSerName val="0"/>
          <c:showPercent val="0"/>
          <c:showBubbleSize val="0"/>
          <c:extLst>
            <c:ext xmlns:c15="http://schemas.microsoft.com/office/drawing/2012/chart" uri="{CE6537A1-D6FC-4f65-9D91-7224C49458BB}"/>
          </c:extLst>
        </c:dLbl>
      </c:pivotFmt>
      <c:pivotFmt>
        <c:idx val="52"/>
        <c:dLbl>
          <c:idx val="0"/>
          <c:showLegendKey val="0"/>
          <c:showVal val="1"/>
          <c:showCatName val="0"/>
          <c:showSerName val="0"/>
          <c:showPercent val="0"/>
          <c:showBubbleSize val="0"/>
          <c:extLst>
            <c:ext xmlns:c15="http://schemas.microsoft.com/office/drawing/2012/chart" uri="{CE6537A1-D6FC-4f65-9D91-7224C49458BB}"/>
          </c:extLst>
        </c:dLbl>
      </c:pivotFmt>
      <c:pivotFmt>
        <c:idx val="53"/>
        <c:dLbl>
          <c:idx val="0"/>
          <c:showLegendKey val="0"/>
          <c:showVal val="1"/>
          <c:showCatName val="0"/>
          <c:showSerName val="0"/>
          <c:showPercent val="0"/>
          <c:showBubbleSize val="0"/>
          <c:extLst>
            <c:ext xmlns:c15="http://schemas.microsoft.com/office/drawing/2012/chart" uri="{CE6537A1-D6FC-4f65-9D91-7224C49458BB}"/>
          </c:extLst>
        </c:dLbl>
      </c:pivotFmt>
      <c:pivotFmt>
        <c:idx val="54"/>
        <c:dLbl>
          <c:idx val="0"/>
          <c:showLegendKey val="0"/>
          <c:showVal val="1"/>
          <c:showCatName val="0"/>
          <c:showSerName val="0"/>
          <c:showPercent val="0"/>
          <c:showBubbleSize val="0"/>
          <c:extLst>
            <c:ext xmlns:c15="http://schemas.microsoft.com/office/drawing/2012/chart" uri="{CE6537A1-D6FC-4f65-9D91-7224C49458BB}"/>
          </c:extLst>
        </c:dLbl>
      </c:pivotFmt>
      <c:pivotFmt>
        <c:idx val="55"/>
        <c:dLbl>
          <c:idx val="0"/>
          <c:showLegendKey val="0"/>
          <c:showVal val="1"/>
          <c:showCatName val="0"/>
          <c:showSerName val="0"/>
          <c:showPercent val="0"/>
          <c:showBubbleSize val="0"/>
          <c:extLst>
            <c:ext xmlns:c15="http://schemas.microsoft.com/office/drawing/2012/chart" uri="{CE6537A1-D6FC-4f65-9D91-7224C49458BB}"/>
          </c:extLst>
        </c:dLbl>
      </c:pivotFmt>
      <c:pivotFmt>
        <c:idx val="56"/>
        <c:dLbl>
          <c:idx val="0"/>
          <c:showLegendKey val="0"/>
          <c:showVal val="1"/>
          <c:showCatName val="0"/>
          <c:showSerName val="0"/>
          <c:showPercent val="0"/>
          <c:showBubbleSize val="0"/>
          <c:extLst>
            <c:ext xmlns:c15="http://schemas.microsoft.com/office/drawing/2012/chart" uri="{CE6537A1-D6FC-4f65-9D91-7224C49458BB}"/>
          </c:extLst>
        </c:dLbl>
      </c:pivotFmt>
      <c:pivotFmt>
        <c:idx val="57"/>
        <c:dLbl>
          <c:idx val="0"/>
          <c:showLegendKey val="0"/>
          <c:showVal val="1"/>
          <c:showCatName val="0"/>
          <c:showSerName val="0"/>
          <c:showPercent val="0"/>
          <c:showBubbleSize val="0"/>
          <c:extLst>
            <c:ext xmlns:c15="http://schemas.microsoft.com/office/drawing/2012/chart" uri="{CE6537A1-D6FC-4f65-9D91-7224C49458BB}"/>
          </c:extLst>
        </c:dLbl>
      </c:pivotFmt>
      <c:pivotFmt>
        <c:idx val="58"/>
        <c:dLbl>
          <c:idx val="0"/>
          <c:showLegendKey val="0"/>
          <c:showVal val="1"/>
          <c:showCatName val="0"/>
          <c:showSerName val="0"/>
          <c:showPercent val="0"/>
          <c:showBubbleSize val="0"/>
          <c:extLst>
            <c:ext xmlns:c15="http://schemas.microsoft.com/office/drawing/2012/chart" uri="{CE6537A1-D6FC-4f65-9D91-7224C49458BB}"/>
          </c:extLst>
        </c:dLbl>
      </c:pivotFmt>
      <c:pivotFmt>
        <c:idx val="59"/>
        <c:dLbl>
          <c:idx val="0"/>
          <c:showLegendKey val="0"/>
          <c:showVal val="1"/>
          <c:showCatName val="0"/>
          <c:showSerName val="0"/>
          <c:showPercent val="0"/>
          <c:showBubbleSize val="0"/>
          <c:extLst>
            <c:ext xmlns:c15="http://schemas.microsoft.com/office/drawing/2012/chart" uri="{CE6537A1-D6FC-4f65-9D91-7224C49458BB}"/>
          </c:extLst>
        </c:dLbl>
      </c:pivotFmt>
      <c:pivotFmt>
        <c:idx val="60"/>
        <c:dLbl>
          <c:idx val="0"/>
          <c:showLegendKey val="0"/>
          <c:showVal val="1"/>
          <c:showCatName val="0"/>
          <c:showSerName val="0"/>
          <c:showPercent val="0"/>
          <c:showBubbleSize val="0"/>
          <c:extLst>
            <c:ext xmlns:c15="http://schemas.microsoft.com/office/drawing/2012/chart" uri="{CE6537A1-D6FC-4f65-9D91-7224C49458BB}"/>
          </c:extLst>
        </c:dLbl>
      </c:pivotFmt>
      <c:pivotFmt>
        <c:idx val="61"/>
        <c:dLbl>
          <c:idx val="0"/>
          <c:showLegendKey val="0"/>
          <c:showVal val="1"/>
          <c:showCatName val="0"/>
          <c:showSerName val="0"/>
          <c:showPercent val="0"/>
          <c:showBubbleSize val="0"/>
          <c:extLst>
            <c:ext xmlns:c15="http://schemas.microsoft.com/office/drawing/2012/chart" uri="{CE6537A1-D6FC-4f65-9D91-7224C49458BB}"/>
          </c:extLst>
        </c:dLbl>
      </c:pivotFmt>
      <c:pivotFmt>
        <c:idx val="62"/>
        <c:dLbl>
          <c:idx val="0"/>
          <c:showLegendKey val="0"/>
          <c:showVal val="1"/>
          <c:showCatName val="0"/>
          <c:showSerName val="0"/>
          <c:showPercent val="0"/>
          <c:showBubbleSize val="0"/>
          <c:extLst>
            <c:ext xmlns:c15="http://schemas.microsoft.com/office/drawing/2012/chart" uri="{CE6537A1-D6FC-4f65-9D91-7224C49458BB}"/>
          </c:extLst>
        </c:dLbl>
      </c:pivotFmt>
      <c:pivotFmt>
        <c:idx val="63"/>
        <c:dLbl>
          <c:idx val="0"/>
          <c:showLegendKey val="0"/>
          <c:showVal val="1"/>
          <c:showCatName val="0"/>
          <c:showSerName val="0"/>
          <c:showPercent val="0"/>
          <c:showBubbleSize val="0"/>
          <c:extLst>
            <c:ext xmlns:c15="http://schemas.microsoft.com/office/drawing/2012/chart" uri="{CE6537A1-D6FC-4f65-9D91-7224C49458BB}"/>
          </c:extLst>
        </c:dLbl>
      </c:pivotFmt>
      <c:pivotFmt>
        <c:idx val="64"/>
        <c:dLbl>
          <c:idx val="0"/>
          <c:showLegendKey val="0"/>
          <c:showVal val="1"/>
          <c:showCatName val="0"/>
          <c:showSerName val="0"/>
          <c:showPercent val="0"/>
          <c:showBubbleSize val="0"/>
          <c:extLst>
            <c:ext xmlns:c15="http://schemas.microsoft.com/office/drawing/2012/chart" uri="{CE6537A1-D6FC-4f65-9D91-7224C49458BB}"/>
          </c:extLst>
        </c:dLbl>
      </c:pivotFmt>
      <c:pivotFmt>
        <c:idx val="65"/>
        <c:dLbl>
          <c:idx val="0"/>
          <c:showLegendKey val="0"/>
          <c:showVal val="1"/>
          <c:showCatName val="0"/>
          <c:showSerName val="0"/>
          <c:showPercent val="0"/>
          <c:showBubbleSize val="0"/>
          <c:extLst>
            <c:ext xmlns:c15="http://schemas.microsoft.com/office/drawing/2012/chart" uri="{CE6537A1-D6FC-4f65-9D91-7224C49458BB}"/>
          </c:extLst>
        </c:dLbl>
      </c:pivotFmt>
      <c:pivotFmt>
        <c:idx val="66"/>
        <c:dLbl>
          <c:idx val="0"/>
          <c:showLegendKey val="0"/>
          <c:showVal val="1"/>
          <c:showCatName val="0"/>
          <c:showSerName val="0"/>
          <c:showPercent val="0"/>
          <c:showBubbleSize val="0"/>
          <c:extLst>
            <c:ext xmlns:c15="http://schemas.microsoft.com/office/drawing/2012/chart" uri="{CE6537A1-D6FC-4f65-9D91-7224C49458BB}"/>
          </c:extLst>
        </c:dLbl>
      </c:pivotFmt>
      <c:pivotFmt>
        <c:idx val="67"/>
        <c:dLbl>
          <c:idx val="0"/>
          <c:showLegendKey val="0"/>
          <c:showVal val="1"/>
          <c:showCatName val="0"/>
          <c:showSerName val="0"/>
          <c:showPercent val="0"/>
          <c:showBubbleSize val="0"/>
          <c:extLst>
            <c:ext xmlns:c15="http://schemas.microsoft.com/office/drawing/2012/chart" uri="{CE6537A1-D6FC-4f65-9D91-7224C49458BB}"/>
          </c:extLst>
        </c:dLbl>
      </c:pivotFmt>
      <c:pivotFmt>
        <c:idx val="68"/>
        <c:dLbl>
          <c:idx val="0"/>
          <c:showLegendKey val="0"/>
          <c:showVal val="1"/>
          <c:showCatName val="0"/>
          <c:showSerName val="0"/>
          <c:showPercent val="0"/>
          <c:showBubbleSize val="0"/>
          <c:extLst>
            <c:ext xmlns:c15="http://schemas.microsoft.com/office/drawing/2012/chart" uri="{CE6537A1-D6FC-4f65-9D91-7224C49458BB}"/>
          </c:extLst>
        </c:dLbl>
      </c:pivotFmt>
      <c:pivotFmt>
        <c:idx val="69"/>
        <c:dLbl>
          <c:idx val="0"/>
          <c:showLegendKey val="0"/>
          <c:showVal val="1"/>
          <c:showCatName val="0"/>
          <c:showSerName val="0"/>
          <c:showPercent val="0"/>
          <c:showBubbleSize val="0"/>
          <c:extLst>
            <c:ext xmlns:c15="http://schemas.microsoft.com/office/drawing/2012/chart" uri="{CE6537A1-D6FC-4f65-9D91-7224C49458BB}"/>
          </c:extLst>
        </c:dLbl>
      </c:pivotFmt>
      <c:pivotFmt>
        <c:idx val="70"/>
        <c:dLbl>
          <c:idx val="0"/>
          <c:showLegendKey val="0"/>
          <c:showVal val="1"/>
          <c:showCatName val="0"/>
          <c:showSerName val="0"/>
          <c:showPercent val="0"/>
          <c:showBubbleSize val="0"/>
          <c:extLst>
            <c:ext xmlns:c15="http://schemas.microsoft.com/office/drawing/2012/chart" uri="{CE6537A1-D6FC-4f65-9D91-7224C49458BB}"/>
          </c:extLst>
        </c:dLbl>
      </c:pivotFmt>
      <c:pivotFmt>
        <c:idx val="71"/>
        <c:dLbl>
          <c:idx val="0"/>
          <c:showLegendKey val="0"/>
          <c:showVal val="1"/>
          <c:showCatName val="0"/>
          <c:showSerName val="0"/>
          <c:showPercent val="0"/>
          <c:showBubbleSize val="0"/>
          <c:extLst>
            <c:ext xmlns:c15="http://schemas.microsoft.com/office/drawing/2012/chart" uri="{CE6537A1-D6FC-4f65-9D91-7224C49458BB}"/>
          </c:extLst>
        </c:dLbl>
      </c:pivotFmt>
      <c:pivotFmt>
        <c:idx val="72"/>
        <c:dLbl>
          <c:idx val="0"/>
          <c:showLegendKey val="0"/>
          <c:showVal val="1"/>
          <c:showCatName val="0"/>
          <c:showSerName val="0"/>
          <c:showPercent val="0"/>
          <c:showBubbleSize val="0"/>
          <c:extLst>
            <c:ext xmlns:c15="http://schemas.microsoft.com/office/drawing/2012/chart" uri="{CE6537A1-D6FC-4f65-9D91-7224C49458BB}"/>
          </c:extLst>
        </c:dLbl>
      </c:pivotFmt>
      <c:pivotFmt>
        <c:idx val="73"/>
        <c:dLbl>
          <c:idx val="0"/>
          <c:showLegendKey val="0"/>
          <c:showVal val="1"/>
          <c:showCatName val="0"/>
          <c:showSerName val="0"/>
          <c:showPercent val="0"/>
          <c:showBubbleSize val="0"/>
          <c:extLst>
            <c:ext xmlns:c15="http://schemas.microsoft.com/office/drawing/2012/chart" uri="{CE6537A1-D6FC-4f65-9D91-7224C49458BB}"/>
          </c:extLst>
        </c:dLbl>
      </c:pivotFmt>
      <c:pivotFmt>
        <c:idx val="74"/>
        <c:dLbl>
          <c:idx val="0"/>
          <c:showLegendKey val="0"/>
          <c:showVal val="1"/>
          <c:showCatName val="0"/>
          <c:showSerName val="0"/>
          <c:showPercent val="0"/>
          <c:showBubbleSize val="0"/>
          <c:extLst>
            <c:ext xmlns:c15="http://schemas.microsoft.com/office/drawing/2012/chart" uri="{CE6537A1-D6FC-4f65-9D91-7224C49458BB}"/>
          </c:extLst>
        </c:dLbl>
      </c:pivotFmt>
      <c:pivotFmt>
        <c:idx val="75"/>
        <c:dLbl>
          <c:idx val="0"/>
          <c:showLegendKey val="0"/>
          <c:showVal val="1"/>
          <c:showCatName val="0"/>
          <c:showSerName val="0"/>
          <c:showPercent val="0"/>
          <c:showBubbleSize val="0"/>
          <c:extLst>
            <c:ext xmlns:c15="http://schemas.microsoft.com/office/drawing/2012/chart" uri="{CE6537A1-D6FC-4f65-9D91-7224C49458BB}"/>
          </c:extLst>
        </c:dLbl>
      </c:pivotFmt>
      <c:pivotFmt>
        <c:idx val="76"/>
        <c:dLbl>
          <c:idx val="0"/>
          <c:showLegendKey val="0"/>
          <c:showVal val="1"/>
          <c:showCatName val="0"/>
          <c:showSerName val="0"/>
          <c:showPercent val="0"/>
          <c:showBubbleSize val="0"/>
          <c:extLst>
            <c:ext xmlns:c15="http://schemas.microsoft.com/office/drawing/2012/chart" uri="{CE6537A1-D6FC-4f65-9D91-7224C49458BB}"/>
          </c:extLst>
        </c:dLbl>
      </c:pivotFmt>
      <c:pivotFmt>
        <c:idx val="77"/>
        <c:dLbl>
          <c:idx val="0"/>
          <c:showLegendKey val="0"/>
          <c:showVal val="1"/>
          <c:showCatName val="0"/>
          <c:showSerName val="0"/>
          <c:showPercent val="0"/>
          <c:showBubbleSize val="0"/>
          <c:extLst>
            <c:ext xmlns:c15="http://schemas.microsoft.com/office/drawing/2012/chart" uri="{CE6537A1-D6FC-4f65-9D91-7224C49458BB}"/>
          </c:extLst>
        </c:dLbl>
      </c:pivotFmt>
      <c:pivotFmt>
        <c:idx val="78"/>
        <c:dLbl>
          <c:idx val="0"/>
          <c:showLegendKey val="0"/>
          <c:showVal val="1"/>
          <c:showCatName val="0"/>
          <c:showSerName val="0"/>
          <c:showPercent val="0"/>
          <c:showBubbleSize val="0"/>
          <c:extLst>
            <c:ext xmlns:c15="http://schemas.microsoft.com/office/drawing/2012/chart" uri="{CE6537A1-D6FC-4f65-9D91-7224C49458BB}"/>
          </c:extLst>
        </c:dLbl>
      </c:pivotFmt>
      <c:pivotFmt>
        <c:idx val="79"/>
        <c:dLbl>
          <c:idx val="0"/>
          <c:showLegendKey val="0"/>
          <c:showVal val="1"/>
          <c:showCatName val="0"/>
          <c:showSerName val="0"/>
          <c:showPercent val="0"/>
          <c:showBubbleSize val="0"/>
          <c:extLst>
            <c:ext xmlns:c15="http://schemas.microsoft.com/office/drawing/2012/chart" uri="{CE6537A1-D6FC-4f65-9D91-7224C49458BB}"/>
          </c:extLst>
        </c:dLbl>
      </c:pivotFmt>
      <c:pivotFmt>
        <c:idx val="80"/>
        <c:dLbl>
          <c:idx val="0"/>
          <c:showLegendKey val="0"/>
          <c:showVal val="1"/>
          <c:showCatName val="0"/>
          <c:showSerName val="0"/>
          <c:showPercent val="0"/>
          <c:showBubbleSize val="0"/>
          <c:extLst>
            <c:ext xmlns:c15="http://schemas.microsoft.com/office/drawing/2012/chart" uri="{CE6537A1-D6FC-4f65-9D91-7224C49458BB}"/>
          </c:extLst>
        </c:dLbl>
      </c:pivotFmt>
      <c:pivotFmt>
        <c:idx val="81"/>
        <c:dLbl>
          <c:idx val="0"/>
          <c:showLegendKey val="0"/>
          <c:showVal val="1"/>
          <c:showCatName val="0"/>
          <c:showSerName val="0"/>
          <c:showPercent val="0"/>
          <c:showBubbleSize val="0"/>
          <c:extLst>
            <c:ext xmlns:c15="http://schemas.microsoft.com/office/drawing/2012/chart" uri="{CE6537A1-D6FC-4f65-9D91-7224C49458BB}"/>
          </c:extLst>
        </c:dLbl>
      </c:pivotFmt>
      <c:pivotFmt>
        <c:idx val="82"/>
        <c:dLbl>
          <c:idx val="0"/>
          <c:showLegendKey val="0"/>
          <c:showVal val="1"/>
          <c:showCatName val="0"/>
          <c:showSerName val="0"/>
          <c:showPercent val="0"/>
          <c:showBubbleSize val="0"/>
          <c:extLst>
            <c:ext xmlns:c15="http://schemas.microsoft.com/office/drawing/2012/chart" uri="{CE6537A1-D6FC-4f65-9D91-7224C49458BB}"/>
          </c:extLst>
        </c:dLbl>
      </c:pivotFmt>
      <c:pivotFmt>
        <c:idx val="83"/>
        <c:dLbl>
          <c:idx val="0"/>
          <c:showLegendKey val="0"/>
          <c:showVal val="1"/>
          <c:showCatName val="0"/>
          <c:showSerName val="0"/>
          <c:showPercent val="0"/>
          <c:showBubbleSize val="0"/>
          <c:extLst>
            <c:ext xmlns:c15="http://schemas.microsoft.com/office/drawing/2012/chart" uri="{CE6537A1-D6FC-4f65-9D91-7224C49458BB}"/>
          </c:extLst>
        </c:dLbl>
      </c:pivotFmt>
      <c:pivotFmt>
        <c:idx val="84"/>
        <c:dLbl>
          <c:idx val="0"/>
          <c:showLegendKey val="0"/>
          <c:showVal val="1"/>
          <c:showCatName val="0"/>
          <c:showSerName val="0"/>
          <c:showPercent val="0"/>
          <c:showBubbleSize val="0"/>
          <c:extLst>
            <c:ext xmlns:c15="http://schemas.microsoft.com/office/drawing/2012/chart" uri="{CE6537A1-D6FC-4f65-9D91-7224C49458BB}"/>
          </c:extLst>
        </c:dLbl>
      </c:pivotFmt>
      <c:pivotFmt>
        <c:idx val="85"/>
        <c:dLbl>
          <c:idx val="0"/>
          <c:showLegendKey val="0"/>
          <c:showVal val="1"/>
          <c:showCatName val="0"/>
          <c:showSerName val="0"/>
          <c:showPercent val="0"/>
          <c:showBubbleSize val="0"/>
          <c:extLst>
            <c:ext xmlns:c15="http://schemas.microsoft.com/office/drawing/2012/chart" uri="{CE6537A1-D6FC-4f65-9D91-7224C49458BB}"/>
          </c:extLst>
        </c:dLbl>
      </c:pivotFmt>
      <c:pivotFmt>
        <c:idx val="86"/>
        <c:dLbl>
          <c:idx val="0"/>
          <c:showLegendKey val="0"/>
          <c:showVal val="1"/>
          <c:showCatName val="0"/>
          <c:showSerName val="0"/>
          <c:showPercent val="0"/>
          <c:showBubbleSize val="0"/>
          <c:extLst>
            <c:ext xmlns:c15="http://schemas.microsoft.com/office/drawing/2012/chart" uri="{CE6537A1-D6FC-4f65-9D91-7224C49458BB}"/>
          </c:extLst>
        </c:dLbl>
      </c:pivotFmt>
      <c:pivotFmt>
        <c:idx val="87"/>
        <c:dLbl>
          <c:idx val="0"/>
          <c:showLegendKey val="0"/>
          <c:showVal val="1"/>
          <c:showCatName val="0"/>
          <c:showSerName val="0"/>
          <c:showPercent val="0"/>
          <c:showBubbleSize val="0"/>
          <c:extLst>
            <c:ext xmlns:c15="http://schemas.microsoft.com/office/drawing/2012/chart" uri="{CE6537A1-D6FC-4f65-9D91-7224C49458BB}"/>
          </c:extLst>
        </c:dLbl>
      </c:pivotFmt>
      <c:pivotFmt>
        <c:idx val="88"/>
        <c:dLbl>
          <c:idx val="0"/>
          <c:showLegendKey val="0"/>
          <c:showVal val="1"/>
          <c:showCatName val="0"/>
          <c:showSerName val="0"/>
          <c:showPercent val="0"/>
          <c:showBubbleSize val="0"/>
          <c:extLst>
            <c:ext xmlns:c15="http://schemas.microsoft.com/office/drawing/2012/chart" uri="{CE6537A1-D6FC-4f65-9D91-7224C49458BB}"/>
          </c:extLst>
        </c:dLbl>
      </c:pivotFmt>
      <c:pivotFmt>
        <c:idx val="89"/>
        <c:dLbl>
          <c:idx val="0"/>
          <c:showLegendKey val="0"/>
          <c:showVal val="1"/>
          <c:showCatName val="0"/>
          <c:showSerName val="0"/>
          <c:showPercent val="0"/>
          <c:showBubbleSize val="0"/>
          <c:extLst>
            <c:ext xmlns:c15="http://schemas.microsoft.com/office/drawing/2012/chart" uri="{CE6537A1-D6FC-4f65-9D91-7224C49458BB}"/>
          </c:extLst>
        </c:dLbl>
      </c:pivotFmt>
      <c:pivotFmt>
        <c:idx val="90"/>
        <c:dLbl>
          <c:idx val="0"/>
          <c:showLegendKey val="0"/>
          <c:showVal val="1"/>
          <c:showCatName val="0"/>
          <c:showSerName val="0"/>
          <c:showPercent val="0"/>
          <c:showBubbleSize val="0"/>
          <c:extLst>
            <c:ext xmlns:c15="http://schemas.microsoft.com/office/drawing/2012/chart" uri="{CE6537A1-D6FC-4f65-9D91-7224C49458BB}"/>
          </c:extLst>
        </c:dLbl>
      </c:pivotFmt>
      <c:pivotFmt>
        <c:idx val="91"/>
        <c:dLbl>
          <c:idx val="0"/>
          <c:showLegendKey val="0"/>
          <c:showVal val="1"/>
          <c:showCatName val="0"/>
          <c:showSerName val="0"/>
          <c:showPercent val="0"/>
          <c:showBubbleSize val="0"/>
          <c:extLst>
            <c:ext xmlns:c15="http://schemas.microsoft.com/office/drawing/2012/chart" uri="{CE6537A1-D6FC-4f65-9D91-7224C49458BB}"/>
          </c:extLst>
        </c:dLbl>
      </c:pivotFmt>
      <c:pivotFmt>
        <c:idx val="92"/>
        <c:dLbl>
          <c:idx val="0"/>
          <c:showLegendKey val="0"/>
          <c:showVal val="1"/>
          <c:showCatName val="0"/>
          <c:showSerName val="0"/>
          <c:showPercent val="0"/>
          <c:showBubbleSize val="0"/>
          <c:extLst>
            <c:ext xmlns:c15="http://schemas.microsoft.com/office/drawing/2012/chart" uri="{CE6537A1-D6FC-4f65-9D91-7224C49458BB}"/>
          </c:extLst>
        </c:dLbl>
      </c:pivotFmt>
      <c:pivotFmt>
        <c:idx val="93"/>
        <c:dLbl>
          <c:idx val="0"/>
          <c:showLegendKey val="0"/>
          <c:showVal val="1"/>
          <c:showCatName val="0"/>
          <c:showSerName val="0"/>
          <c:showPercent val="0"/>
          <c:showBubbleSize val="0"/>
          <c:extLst>
            <c:ext xmlns:c15="http://schemas.microsoft.com/office/drawing/2012/chart" uri="{CE6537A1-D6FC-4f65-9D91-7224C49458BB}"/>
          </c:extLst>
        </c:dLbl>
      </c:pivotFmt>
      <c:pivotFmt>
        <c:idx val="94"/>
        <c:dLbl>
          <c:idx val="0"/>
          <c:showLegendKey val="0"/>
          <c:showVal val="1"/>
          <c:showCatName val="0"/>
          <c:showSerName val="0"/>
          <c:showPercent val="0"/>
          <c:showBubbleSize val="0"/>
          <c:extLst>
            <c:ext xmlns:c15="http://schemas.microsoft.com/office/drawing/2012/chart" uri="{CE6537A1-D6FC-4f65-9D91-7224C49458BB}"/>
          </c:extLst>
        </c:dLbl>
      </c:pivotFmt>
      <c:pivotFmt>
        <c:idx val="95"/>
        <c:dLbl>
          <c:idx val="0"/>
          <c:showLegendKey val="0"/>
          <c:showVal val="1"/>
          <c:showCatName val="0"/>
          <c:showSerName val="0"/>
          <c:showPercent val="0"/>
          <c:showBubbleSize val="0"/>
          <c:extLst>
            <c:ext xmlns:c15="http://schemas.microsoft.com/office/drawing/2012/chart" uri="{CE6537A1-D6FC-4f65-9D91-7224C49458BB}"/>
          </c:extLst>
        </c:dLbl>
      </c:pivotFmt>
      <c:pivotFmt>
        <c:idx val="96"/>
        <c:dLbl>
          <c:idx val="0"/>
          <c:showLegendKey val="0"/>
          <c:showVal val="1"/>
          <c:showCatName val="0"/>
          <c:showSerName val="0"/>
          <c:showPercent val="0"/>
          <c:showBubbleSize val="0"/>
          <c:extLst>
            <c:ext xmlns:c15="http://schemas.microsoft.com/office/drawing/2012/chart" uri="{CE6537A1-D6FC-4f65-9D91-7224C49458BB}"/>
          </c:extLst>
        </c:dLbl>
      </c:pivotFmt>
      <c:pivotFmt>
        <c:idx val="97"/>
        <c:dLbl>
          <c:idx val="0"/>
          <c:showLegendKey val="0"/>
          <c:showVal val="1"/>
          <c:showCatName val="0"/>
          <c:showSerName val="0"/>
          <c:showPercent val="0"/>
          <c:showBubbleSize val="0"/>
          <c:extLst>
            <c:ext xmlns:c15="http://schemas.microsoft.com/office/drawing/2012/chart" uri="{CE6537A1-D6FC-4f65-9D91-7224C49458BB}"/>
          </c:extLst>
        </c:dLbl>
      </c:pivotFmt>
      <c:pivotFmt>
        <c:idx val="98"/>
        <c:dLbl>
          <c:idx val="0"/>
          <c:showLegendKey val="0"/>
          <c:showVal val="1"/>
          <c:showCatName val="0"/>
          <c:showSerName val="0"/>
          <c:showPercent val="0"/>
          <c:showBubbleSize val="0"/>
          <c:extLst>
            <c:ext xmlns:c15="http://schemas.microsoft.com/office/drawing/2012/chart" uri="{CE6537A1-D6FC-4f65-9D91-7224C49458BB}"/>
          </c:extLst>
        </c:dLbl>
      </c:pivotFmt>
      <c:pivotFmt>
        <c:idx val="99"/>
        <c:dLbl>
          <c:idx val="0"/>
          <c:showLegendKey val="0"/>
          <c:showVal val="1"/>
          <c:showCatName val="0"/>
          <c:showSerName val="0"/>
          <c:showPercent val="0"/>
          <c:showBubbleSize val="0"/>
          <c:extLst>
            <c:ext xmlns:c15="http://schemas.microsoft.com/office/drawing/2012/chart" uri="{CE6537A1-D6FC-4f65-9D91-7224C49458BB}"/>
          </c:extLst>
        </c:dLbl>
      </c:pivotFmt>
      <c:pivotFmt>
        <c:idx val="100"/>
        <c:dLbl>
          <c:idx val="0"/>
          <c:showLegendKey val="0"/>
          <c:showVal val="1"/>
          <c:showCatName val="0"/>
          <c:showSerName val="0"/>
          <c:showPercent val="0"/>
          <c:showBubbleSize val="0"/>
          <c:extLst>
            <c:ext xmlns:c15="http://schemas.microsoft.com/office/drawing/2012/chart" uri="{CE6537A1-D6FC-4f65-9D91-7224C49458BB}"/>
          </c:extLst>
        </c:dLbl>
      </c:pivotFmt>
      <c:pivotFmt>
        <c:idx val="101"/>
        <c:dLbl>
          <c:idx val="0"/>
          <c:showLegendKey val="0"/>
          <c:showVal val="1"/>
          <c:showCatName val="0"/>
          <c:showSerName val="0"/>
          <c:showPercent val="0"/>
          <c:showBubbleSize val="0"/>
          <c:extLst>
            <c:ext xmlns:c15="http://schemas.microsoft.com/office/drawing/2012/chart" uri="{CE6537A1-D6FC-4f65-9D91-7224C49458BB}"/>
          </c:extLst>
        </c:dLbl>
      </c:pivotFmt>
      <c:pivotFmt>
        <c:idx val="102"/>
        <c:dLbl>
          <c:idx val="0"/>
          <c:showLegendKey val="0"/>
          <c:showVal val="1"/>
          <c:showCatName val="0"/>
          <c:showSerName val="0"/>
          <c:showPercent val="0"/>
          <c:showBubbleSize val="0"/>
          <c:extLst>
            <c:ext xmlns:c15="http://schemas.microsoft.com/office/drawing/2012/chart" uri="{CE6537A1-D6FC-4f65-9D91-7224C49458BB}"/>
          </c:extLst>
        </c:dLbl>
      </c:pivotFmt>
      <c:pivotFmt>
        <c:idx val="103"/>
        <c:dLbl>
          <c:idx val="0"/>
          <c:showLegendKey val="0"/>
          <c:showVal val="1"/>
          <c:showCatName val="0"/>
          <c:showSerName val="0"/>
          <c:showPercent val="0"/>
          <c:showBubbleSize val="0"/>
          <c:extLst>
            <c:ext xmlns:c15="http://schemas.microsoft.com/office/drawing/2012/chart" uri="{CE6537A1-D6FC-4f65-9D91-7224C49458BB}"/>
          </c:extLst>
        </c:dLbl>
      </c:pivotFmt>
      <c:pivotFmt>
        <c:idx val="104"/>
        <c:dLbl>
          <c:idx val="0"/>
          <c:showLegendKey val="0"/>
          <c:showVal val="1"/>
          <c:showCatName val="0"/>
          <c:showSerName val="0"/>
          <c:showPercent val="0"/>
          <c:showBubbleSize val="0"/>
          <c:extLst>
            <c:ext xmlns:c15="http://schemas.microsoft.com/office/drawing/2012/chart" uri="{CE6537A1-D6FC-4f65-9D91-7224C49458BB}"/>
          </c:extLst>
        </c:dLbl>
      </c:pivotFmt>
      <c:pivotFmt>
        <c:idx val="105"/>
        <c:dLbl>
          <c:idx val="0"/>
          <c:showLegendKey val="0"/>
          <c:showVal val="1"/>
          <c:showCatName val="0"/>
          <c:showSerName val="0"/>
          <c:showPercent val="0"/>
          <c:showBubbleSize val="0"/>
          <c:extLst>
            <c:ext xmlns:c15="http://schemas.microsoft.com/office/drawing/2012/chart" uri="{CE6537A1-D6FC-4f65-9D91-7224C49458BB}"/>
          </c:extLst>
        </c:dLbl>
      </c:pivotFmt>
      <c:pivotFmt>
        <c:idx val="106"/>
        <c:dLbl>
          <c:idx val="0"/>
          <c:showLegendKey val="0"/>
          <c:showVal val="1"/>
          <c:showCatName val="0"/>
          <c:showSerName val="0"/>
          <c:showPercent val="0"/>
          <c:showBubbleSize val="0"/>
          <c:extLst>
            <c:ext xmlns:c15="http://schemas.microsoft.com/office/drawing/2012/chart" uri="{CE6537A1-D6FC-4f65-9D91-7224C49458BB}"/>
          </c:extLst>
        </c:dLbl>
      </c:pivotFmt>
      <c:pivotFmt>
        <c:idx val="107"/>
        <c:dLbl>
          <c:idx val="0"/>
          <c:showLegendKey val="0"/>
          <c:showVal val="1"/>
          <c:showCatName val="0"/>
          <c:showSerName val="0"/>
          <c:showPercent val="0"/>
          <c:showBubbleSize val="0"/>
          <c:extLst>
            <c:ext xmlns:c15="http://schemas.microsoft.com/office/drawing/2012/chart" uri="{CE6537A1-D6FC-4f65-9D91-7224C49458BB}"/>
          </c:extLst>
        </c:dLbl>
      </c:pivotFmt>
      <c:pivotFmt>
        <c:idx val="108"/>
        <c:dLbl>
          <c:idx val="0"/>
          <c:showLegendKey val="0"/>
          <c:showVal val="1"/>
          <c:showCatName val="0"/>
          <c:showSerName val="0"/>
          <c:showPercent val="0"/>
          <c:showBubbleSize val="0"/>
          <c:extLst>
            <c:ext xmlns:c15="http://schemas.microsoft.com/office/drawing/2012/chart" uri="{CE6537A1-D6FC-4f65-9D91-7224C49458BB}"/>
          </c:extLst>
        </c:dLbl>
      </c:pivotFmt>
      <c:pivotFmt>
        <c:idx val="109"/>
        <c:dLbl>
          <c:idx val="0"/>
          <c:showLegendKey val="0"/>
          <c:showVal val="1"/>
          <c:showCatName val="0"/>
          <c:showSerName val="0"/>
          <c:showPercent val="0"/>
          <c:showBubbleSize val="0"/>
          <c:extLst>
            <c:ext xmlns:c15="http://schemas.microsoft.com/office/drawing/2012/chart" uri="{CE6537A1-D6FC-4f65-9D91-7224C49458BB}"/>
          </c:extLst>
        </c:dLbl>
      </c:pivotFmt>
      <c:pivotFmt>
        <c:idx val="110"/>
        <c:dLbl>
          <c:idx val="0"/>
          <c:showLegendKey val="0"/>
          <c:showVal val="1"/>
          <c:showCatName val="0"/>
          <c:showSerName val="0"/>
          <c:showPercent val="0"/>
          <c:showBubbleSize val="0"/>
          <c:extLst>
            <c:ext xmlns:c15="http://schemas.microsoft.com/office/drawing/2012/chart" uri="{CE6537A1-D6FC-4f65-9D91-7224C49458BB}"/>
          </c:extLst>
        </c:dLbl>
      </c:pivotFmt>
      <c:pivotFmt>
        <c:idx val="111"/>
        <c:dLbl>
          <c:idx val="0"/>
          <c:showLegendKey val="0"/>
          <c:showVal val="1"/>
          <c:showCatName val="0"/>
          <c:showSerName val="0"/>
          <c:showPercent val="0"/>
          <c:showBubbleSize val="0"/>
          <c:extLst>
            <c:ext xmlns:c15="http://schemas.microsoft.com/office/drawing/2012/chart" uri="{CE6537A1-D6FC-4f65-9D91-7224C49458BB}"/>
          </c:extLst>
        </c:dLbl>
      </c:pivotFmt>
      <c:pivotFmt>
        <c:idx val="112"/>
        <c:dLbl>
          <c:idx val="0"/>
          <c:showLegendKey val="0"/>
          <c:showVal val="1"/>
          <c:showCatName val="0"/>
          <c:showSerName val="0"/>
          <c:showPercent val="0"/>
          <c:showBubbleSize val="0"/>
          <c:extLst>
            <c:ext xmlns:c15="http://schemas.microsoft.com/office/drawing/2012/chart" uri="{CE6537A1-D6FC-4f65-9D91-7224C49458BB}"/>
          </c:extLst>
        </c:dLbl>
      </c:pivotFmt>
      <c:pivotFmt>
        <c:idx val="113"/>
        <c:dLbl>
          <c:idx val="0"/>
          <c:showLegendKey val="0"/>
          <c:showVal val="1"/>
          <c:showCatName val="0"/>
          <c:showSerName val="0"/>
          <c:showPercent val="0"/>
          <c:showBubbleSize val="0"/>
          <c:extLst>
            <c:ext xmlns:c15="http://schemas.microsoft.com/office/drawing/2012/chart" uri="{CE6537A1-D6FC-4f65-9D91-7224C49458BB}"/>
          </c:extLst>
        </c:dLbl>
      </c:pivotFmt>
      <c:pivotFmt>
        <c:idx val="114"/>
        <c:dLbl>
          <c:idx val="0"/>
          <c:showLegendKey val="0"/>
          <c:showVal val="1"/>
          <c:showCatName val="0"/>
          <c:showSerName val="0"/>
          <c:showPercent val="0"/>
          <c:showBubbleSize val="0"/>
          <c:extLst>
            <c:ext xmlns:c15="http://schemas.microsoft.com/office/drawing/2012/chart" uri="{CE6537A1-D6FC-4f65-9D91-7224C49458BB}"/>
          </c:extLst>
        </c:dLbl>
      </c:pivotFmt>
      <c:pivotFmt>
        <c:idx val="115"/>
        <c:dLbl>
          <c:idx val="0"/>
          <c:showLegendKey val="0"/>
          <c:showVal val="1"/>
          <c:showCatName val="0"/>
          <c:showSerName val="0"/>
          <c:showPercent val="0"/>
          <c:showBubbleSize val="0"/>
          <c:extLst>
            <c:ext xmlns:c15="http://schemas.microsoft.com/office/drawing/2012/chart" uri="{CE6537A1-D6FC-4f65-9D91-7224C49458BB}"/>
          </c:extLst>
        </c:dLbl>
      </c:pivotFmt>
      <c:pivotFmt>
        <c:idx val="116"/>
        <c:dLbl>
          <c:idx val="0"/>
          <c:showLegendKey val="0"/>
          <c:showVal val="1"/>
          <c:showCatName val="0"/>
          <c:showSerName val="0"/>
          <c:showPercent val="0"/>
          <c:showBubbleSize val="0"/>
          <c:extLst>
            <c:ext xmlns:c15="http://schemas.microsoft.com/office/drawing/2012/chart" uri="{CE6537A1-D6FC-4f65-9D91-7224C49458BB}"/>
          </c:extLst>
        </c:dLbl>
      </c:pivotFmt>
      <c:pivotFmt>
        <c:idx val="117"/>
        <c:dLbl>
          <c:idx val="0"/>
          <c:showLegendKey val="0"/>
          <c:showVal val="1"/>
          <c:showCatName val="0"/>
          <c:showSerName val="0"/>
          <c:showPercent val="0"/>
          <c:showBubbleSize val="0"/>
          <c:extLst>
            <c:ext xmlns:c15="http://schemas.microsoft.com/office/drawing/2012/chart" uri="{CE6537A1-D6FC-4f65-9D91-7224C49458BB}"/>
          </c:extLst>
        </c:dLbl>
      </c:pivotFmt>
      <c:pivotFmt>
        <c:idx val="118"/>
        <c:dLbl>
          <c:idx val="0"/>
          <c:showLegendKey val="0"/>
          <c:showVal val="1"/>
          <c:showCatName val="0"/>
          <c:showSerName val="0"/>
          <c:showPercent val="0"/>
          <c:showBubbleSize val="0"/>
          <c:extLst>
            <c:ext xmlns:c15="http://schemas.microsoft.com/office/drawing/2012/chart" uri="{CE6537A1-D6FC-4f65-9D91-7224C49458BB}"/>
          </c:extLst>
        </c:dLbl>
      </c:pivotFmt>
      <c:pivotFmt>
        <c:idx val="119"/>
        <c:dLbl>
          <c:idx val="0"/>
          <c:showLegendKey val="0"/>
          <c:showVal val="1"/>
          <c:showCatName val="0"/>
          <c:showSerName val="0"/>
          <c:showPercent val="0"/>
          <c:showBubbleSize val="0"/>
          <c:extLst>
            <c:ext xmlns:c15="http://schemas.microsoft.com/office/drawing/2012/chart" uri="{CE6537A1-D6FC-4f65-9D91-7224C49458BB}"/>
          </c:extLst>
        </c:dLbl>
      </c:pivotFmt>
      <c:pivotFmt>
        <c:idx val="120"/>
        <c:dLbl>
          <c:idx val="0"/>
          <c:showLegendKey val="0"/>
          <c:showVal val="1"/>
          <c:showCatName val="0"/>
          <c:showSerName val="0"/>
          <c:showPercent val="0"/>
          <c:showBubbleSize val="0"/>
          <c:extLst>
            <c:ext xmlns:c15="http://schemas.microsoft.com/office/drawing/2012/chart" uri="{CE6537A1-D6FC-4f65-9D91-7224C49458BB}"/>
          </c:extLst>
        </c:dLbl>
      </c:pivotFmt>
      <c:pivotFmt>
        <c:idx val="121"/>
        <c:dLbl>
          <c:idx val="0"/>
          <c:showLegendKey val="0"/>
          <c:showVal val="1"/>
          <c:showCatName val="0"/>
          <c:showSerName val="0"/>
          <c:showPercent val="0"/>
          <c:showBubbleSize val="0"/>
          <c:extLst>
            <c:ext xmlns:c15="http://schemas.microsoft.com/office/drawing/2012/chart" uri="{CE6537A1-D6FC-4f65-9D91-7224C49458BB}"/>
          </c:extLst>
        </c:dLbl>
      </c:pivotFmt>
      <c:pivotFmt>
        <c:idx val="122"/>
        <c:dLbl>
          <c:idx val="0"/>
          <c:showLegendKey val="0"/>
          <c:showVal val="1"/>
          <c:showCatName val="0"/>
          <c:showSerName val="0"/>
          <c:showPercent val="0"/>
          <c:showBubbleSize val="0"/>
          <c:extLst>
            <c:ext xmlns:c15="http://schemas.microsoft.com/office/drawing/2012/chart" uri="{CE6537A1-D6FC-4f65-9D91-7224C49458BB}"/>
          </c:extLst>
        </c:dLbl>
      </c:pivotFmt>
      <c:pivotFmt>
        <c:idx val="123"/>
        <c:dLbl>
          <c:idx val="0"/>
          <c:showLegendKey val="0"/>
          <c:showVal val="1"/>
          <c:showCatName val="0"/>
          <c:showSerName val="0"/>
          <c:showPercent val="0"/>
          <c:showBubbleSize val="0"/>
          <c:extLst>
            <c:ext xmlns:c15="http://schemas.microsoft.com/office/drawing/2012/chart" uri="{CE6537A1-D6FC-4f65-9D91-7224C49458BB}"/>
          </c:extLst>
        </c:dLbl>
      </c:pivotFmt>
      <c:pivotFmt>
        <c:idx val="124"/>
        <c:dLbl>
          <c:idx val="0"/>
          <c:showLegendKey val="0"/>
          <c:showVal val="1"/>
          <c:showCatName val="0"/>
          <c:showSerName val="0"/>
          <c:showPercent val="0"/>
          <c:showBubbleSize val="0"/>
          <c:extLst>
            <c:ext xmlns:c15="http://schemas.microsoft.com/office/drawing/2012/chart" uri="{CE6537A1-D6FC-4f65-9D91-7224C49458BB}"/>
          </c:extLst>
        </c:dLbl>
      </c:pivotFmt>
      <c:pivotFmt>
        <c:idx val="125"/>
        <c:dLbl>
          <c:idx val="0"/>
          <c:showLegendKey val="0"/>
          <c:showVal val="1"/>
          <c:showCatName val="0"/>
          <c:showSerName val="0"/>
          <c:showPercent val="0"/>
          <c:showBubbleSize val="0"/>
          <c:extLst>
            <c:ext xmlns:c15="http://schemas.microsoft.com/office/drawing/2012/chart" uri="{CE6537A1-D6FC-4f65-9D91-7224C49458BB}"/>
          </c:extLst>
        </c:dLbl>
      </c:pivotFmt>
      <c:pivotFmt>
        <c:idx val="126"/>
        <c:dLbl>
          <c:idx val="0"/>
          <c:showLegendKey val="0"/>
          <c:showVal val="1"/>
          <c:showCatName val="0"/>
          <c:showSerName val="0"/>
          <c:showPercent val="0"/>
          <c:showBubbleSize val="0"/>
          <c:extLst>
            <c:ext xmlns:c15="http://schemas.microsoft.com/office/drawing/2012/chart" uri="{CE6537A1-D6FC-4f65-9D91-7224C49458BB}"/>
          </c:extLst>
        </c:dLbl>
      </c:pivotFmt>
      <c:pivotFmt>
        <c:idx val="127"/>
        <c:dLbl>
          <c:idx val="0"/>
          <c:showLegendKey val="0"/>
          <c:showVal val="1"/>
          <c:showCatName val="0"/>
          <c:showSerName val="0"/>
          <c:showPercent val="0"/>
          <c:showBubbleSize val="0"/>
          <c:extLst>
            <c:ext xmlns:c15="http://schemas.microsoft.com/office/drawing/2012/chart" uri="{CE6537A1-D6FC-4f65-9D91-7224C49458BB}"/>
          </c:extLst>
        </c:dLbl>
      </c:pivotFmt>
      <c:pivotFmt>
        <c:idx val="128"/>
        <c:dLbl>
          <c:idx val="0"/>
          <c:showLegendKey val="0"/>
          <c:showVal val="1"/>
          <c:showCatName val="0"/>
          <c:showSerName val="0"/>
          <c:showPercent val="0"/>
          <c:showBubbleSize val="0"/>
          <c:extLst>
            <c:ext xmlns:c15="http://schemas.microsoft.com/office/drawing/2012/chart" uri="{CE6537A1-D6FC-4f65-9D91-7224C49458BB}"/>
          </c:extLst>
        </c:dLbl>
      </c:pivotFmt>
      <c:pivotFmt>
        <c:idx val="129"/>
        <c:dLbl>
          <c:idx val="0"/>
          <c:showLegendKey val="0"/>
          <c:showVal val="1"/>
          <c:showCatName val="0"/>
          <c:showSerName val="0"/>
          <c:showPercent val="0"/>
          <c:showBubbleSize val="0"/>
          <c:extLst>
            <c:ext xmlns:c15="http://schemas.microsoft.com/office/drawing/2012/chart" uri="{CE6537A1-D6FC-4f65-9D91-7224C49458BB}"/>
          </c:extLst>
        </c:dLbl>
      </c:pivotFmt>
      <c:pivotFmt>
        <c:idx val="130"/>
        <c:dLbl>
          <c:idx val="0"/>
          <c:showLegendKey val="0"/>
          <c:showVal val="1"/>
          <c:showCatName val="0"/>
          <c:showSerName val="0"/>
          <c:showPercent val="0"/>
          <c:showBubbleSize val="0"/>
          <c:extLst>
            <c:ext xmlns:c15="http://schemas.microsoft.com/office/drawing/2012/chart" uri="{CE6537A1-D6FC-4f65-9D91-7224C49458BB}"/>
          </c:extLst>
        </c:dLbl>
      </c:pivotFmt>
      <c:pivotFmt>
        <c:idx val="131"/>
        <c:dLbl>
          <c:idx val="0"/>
          <c:showLegendKey val="0"/>
          <c:showVal val="1"/>
          <c:showCatName val="0"/>
          <c:showSerName val="0"/>
          <c:showPercent val="0"/>
          <c:showBubbleSize val="0"/>
          <c:extLst>
            <c:ext xmlns:c15="http://schemas.microsoft.com/office/drawing/2012/chart" uri="{CE6537A1-D6FC-4f65-9D91-7224C49458BB}"/>
          </c:extLst>
        </c:dLbl>
      </c:pivotFmt>
      <c:pivotFmt>
        <c:idx val="132"/>
        <c:dLbl>
          <c:idx val="0"/>
          <c:showLegendKey val="0"/>
          <c:showVal val="1"/>
          <c:showCatName val="0"/>
          <c:showSerName val="0"/>
          <c:showPercent val="0"/>
          <c:showBubbleSize val="0"/>
          <c:extLst>
            <c:ext xmlns:c15="http://schemas.microsoft.com/office/drawing/2012/chart" uri="{CE6537A1-D6FC-4f65-9D91-7224C49458BB}"/>
          </c:extLst>
        </c:dLbl>
      </c:pivotFmt>
      <c:pivotFmt>
        <c:idx val="133"/>
        <c:dLbl>
          <c:idx val="0"/>
          <c:showLegendKey val="0"/>
          <c:showVal val="1"/>
          <c:showCatName val="0"/>
          <c:showSerName val="0"/>
          <c:showPercent val="0"/>
          <c:showBubbleSize val="0"/>
          <c:extLst>
            <c:ext xmlns:c15="http://schemas.microsoft.com/office/drawing/2012/chart" uri="{CE6537A1-D6FC-4f65-9D91-7224C49458BB}"/>
          </c:extLst>
        </c:dLbl>
      </c:pivotFmt>
      <c:pivotFmt>
        <c:idx val="134"/>
        <c:dLbl>
          <c:idx val="0"/>
          <c:showLegendKey val="0"/>
          <c:showVal val="1"/>
          <c:showCatName val="0"/>
          <c:showSerName val="0"/>
          <c:showPercent val="0"/>
          <c:showBubbleSize val="0"/>
          <c:extLst>
            <c:ext xmlns:c15="http://schemas.microsoft.com/office/drawing/2012/chart" uri="{CE6537A1-D6FC-4f65-9D91-7224C49458BB}"/>
          </c:extLst>
        </c:dLbl>
      </c:pivotFmt>
      <c:pivotFmt>
        <c:idx val="135"/>
        <c:dLbl>
          <c:idx val="0"/>
          <c:showLegendKey val="0"/>
          <c:showVal val="1"/>
          <c:showCatName val="0"/>
          <c:showSerName val="0"/>
          <c:showPercent val="0"/>
          <c:showBubbleSize val="0"/>
          <c:extLst>
            <c:ext xmlns:c15="http://schemas.microsoft.com/office/drawing/2012/chart" uri="{CE6537A1-D6FC-4f65-9D91-7224C49458BB}"/>
          </c:extLst>
        </c:dLbl>
      </c:pivotFmt>
      <c:pivotFmt>
        <c:idx val="136"/>
        <c:dLbl>
          <c:idx val="0"/>
          <c:showLegendKey val="0"/>
          <c:showVal val="1"/>
          <c:showCatName val="0"/>
          <c:showSerName val="0"/>
          <c:showPercent val="0"/>
          <c:showBubbleSize val="0"/>
          <c:extLst>
            <c:ext xmlns:c15="http://schemas.microsoft.com/office/drawing/2012/chart" uri="{CE6537A1-D6FC-4f65-9D91-7224C49458BB}"/>
          </c:extLst>
        </c:dLbl>
      </c:pivotFmt>
      <c:pivotFmt>
        <c:idx val="137"/>
        <c:dLbl>
          <c:idx val="0"/>
          <c:showLegendKey val="0"/>
          <c:showVal val="1"/>
          <c:showCatName val="0"/>
          <c:showSerName val="0"/>
          <c:showPercent val="0"/>
          <c:showBubbleSize val="0"/>
          <c:extLst>
            <c:ext xmlns:c15="http://schemas.microsoft.com/office/drawing/2012/chart" uri="{CE6537A1-D6FC-4f65-9D91-7224C49458BB}"/>
          </c:extLst>
        </c:dLbl>
      </c:pivotFmt>
      <c:pivotFmt>
        <c:idx val="138"/>
        <c:dLbl>
          <c:idx val="0"/>
          <c:showLegendKey val="0"/>
          <c:showVal val="1"/>
          <c:showCatName val="0"/>
          <c:showSerName val="0"/>
          <c:showPercent val="0"/>
          <c:showBubbleSize val="0"/>
          <c:extLst>
            <c:ext xmlns:c15="http://schemas.microsoft.com/office/drawing/2012/chart" uri="{CE6537A1-D6FC-4f65-9D91-7224C49458BB}"/>
          </c:extLst>
        </c:dLbl>
      </c:pivotFmt>
      <c:pivotFmt>
        <c:idx val="139"/>
        <c:dLbl>
          <c:idx val="0"/>
          <c:showLegendKey val="0"/>
          <c:showVal val="1"/>
          <c:showCatName val="0"/>
          <c:showSerName val="0"/>
          <c:showPercent val="0"/>
          <c:showBubbleSize val="0"/>
          <c:extLst>
            <c:ext xmlns:c15="http://schemas.microsoft.com/office/drawing/2012/chart" uri="{CE6537A1-D6FC-4f65-9D91-7224C49458BB}"/>
          </c:extLst>
        </c:dLbl>
      </c:pivotFmt>
      <c:pivotFmt>
        <c:idx val="140"/>
        <c:dLbl>
          <c:idx val="0"/>
          <c:showLegendKey val="0"/>
          <c:showVal val="1"/>
          <c:showCatName val="0"/>
          <c:showSerName val="0"/>
          <c:showPercent val="0"/>
          <c:showBubbleSize val="0"/>
          <c:extLst>
            <c:ext xmlns:c15="http://schemas.microsoft.com/office/drawing/2012/chart" uri="{CE6537A1-D6FC-4f65-9D91-7224C49458BB}"/>
          </c:extLst>
        </c:dLbl>
      </c:pivotFmt>
      <c:pivotFmt>
        <c:idx val="141"/>
        <c:dLbl>
          <c:idx val="0"/>
          <c:showLegendKey val="0"/>
          <c:showVal val="1"/>
          <c:showCatName val="0"/>
          <c:showSerName val="0"/>
          <c:showPercent val="0"/>
          <c:showBubbleSize val="0"/>
          <c:extLst>
            <c:ext xmlns:c15="http://schemas.microsoft.com/office/drawing/2012/chart" uri="{CE6537A1-D6FC-4f65-9D91-7224C49458BB}"/>
          </c:extLst>
        </c:dLbl>
      </c:pivotFmt>
      <c:pivotFmt>
        <c:idx val="142"/>
        <c:dLbl>
          <c:idx val="0"/>
          <c:showLegendKey val="0"/>
          <c:showVal val="1"/>
          <c:showCatName val="0"/>
          <c:showSerName val="0"/>
          <c:showPercent val="0"/>
          <c:showBubbleSize val="0"/>
          <c:extLst>
            <c:ext xmlns:c15="http://schemas.microsoft.com/office/drawing/2012/chart" uri="{CE6537A1-D6FC-4f65-9D91-7224C49458BB}"/>
          </c:extLst>
        </c:dLbl>
      </c:pivotFmt>
      <c:pivotFmt>
        <c:idx val="143"/>
        <c:dLbl>
          <c:idx val="0"/>
          <c:showLegendKey val="0"/>
          <c:showVal val="1"/>
          <c:showCatName val="0"/>
          <c:showSerName val="0"/>
          <c:showPercent val="0"/>
          <c:showBubbleSize val="0"/>
          <c:extLst>
            <c:ext xmlns:c15="http://schemas.microsoft.com/office/drawing/2012/chart" uri="{CE6537A1-D6FC-4f65-9D91-7224C49458BB}"/>
          </c:extLst>
        </c:dLbl>
      </c:pivotFmt>
      <c:pivotFmt>
        <c:idx val="144"/>
        <c:dLbl>
          <c:idx val="0"/>
          <c:showLegendKey val="0"/>
          <c:showVal val="1"/>
          <c:showCatName val="0"/>
          <c:showSerName val="0"/>
          <c:showPercent val="0"/>
          <c:showBubbleSize val="0"/>
          <c:extLst>
            <c:ext xmlns:c15="http://schemas.microsoft.com/office/drawing/2012/chart" uri="{CE6537A1-D6FC-4f65-9D91-7224C49458BB}"/>
          </c:extLst>
        </c:dLbl>
      </c:pivotFmt>
      <c:pivotFmt>
        <c:idx val="145"/>
        <c:dLbl>
          <c:idx val="0"/>
          <c:showLegendKey val="0"/>
          <c:showVal val="1"/>
          <c:showCatName val="0"/>
          <c:showSerName val="0"/>
          <c:showPercent val="0"/>
          <c:showBubbleSize val="0"/>
          <c:extLst>
            <c:ext xmlns:c15="http://schemas.microsoft.com/office/drawing/2012/chart" uri="{CE6537A1-D6FC-4f65-9D91-7224C49458BB}"/>
          </c:extLst>
        </c:dLbl>
      </c:pivotFmt>
      <c:pivotFmt>
        <c:idx val="146"/>
        <c:dLbl>
          <c:idx val="0"/>
          <c:showLegendKey val="0"/>
          <c:showVal val="1"/>
          <c:showCatName val="0"/>
          <c:showSerName val="0"/>
          <c:showPercent val="0"/>
          <c:showBubbleSize val="0"/>
          <c:extLst>
            <c:ext xmlns:c15="http://schemas.microsoft.com/office/drawing/2012/chart" uri="{CE6537A1-D6FC-4f65-9D91-7224C49458BB}"/>
          </c:extLst>
        </c:dLbl>
      </c:pivotFmt>
      <c:pivotFmt>
        <c:idx val="147"/>
        <c:dLbl>
          <c:idx val="0"/>
          <c:showLegendKey val="0"/>
          <c:showVal val="1"/>
          <c:showCatName val="0"/>
          <c:showSerName val="0"/>
          <c:showPercent val="0"/>
          <c:showBubbleSize val="0"/>
          <c:extLst>
            <c:ext xmlns:c15="http://schemas.microsoft.com/office/drawing/2012/chart" uri="{CE6537A1-D6FC-4f65-9D91-7224C49458BB}"/>
          </c:extLst>
        </c:dLbl>
      </c:pivotFmt>
      <c:pivotFmt>
        <c:idx val="148"/>
        <c:dLbl>
          <c:idx val="0"/>
          <c:showLegendKey val="0"/>
          <c:showVal val="1"/>
          <c:showCatName val="0"/>
          <c:showSerName val="0"/>
          <c:showPercent val="0"/>
          <c:showBubbleSize val="0"/>
          <c:extLst>
            <c:ext xmlns:c15="http://schemas.microsoft.com/office/drawing/2012/chart" uri="{CE6537A1-D6FC-4f65-9D91-7224C49458BB}"/>
          </c:extLst>
        </c:dLbl>
      </c:pivotFmt>
      <c:pivotFmt>
        <c:idx val="149"/>
        <c:dLbl>
          <c:idx val="0"/>
          <c:showLegendKey val="0"/>
          <c:showVal val="1"/>
          <c:showCatName val="0"/>
          <c:showSerName val="0"/>
          <c:showPercent val="0"/>
          <c:showBubbleSize val="0"/>
          <c:extLst>
            <c:ext xmlns:c15="http://schemas.microsoft.com/office/drawing/2012/chart" uri="{CE6537A1-D6FC-4f65-9D91-7224C49458BB}"/>
          </c:extLst>
        </c:dLbl>
      </c:pivotFmt>
      <c:pivotFmt>
        <c:idx val="150"/>
        <c:dLbl>
          <c:idx val="0"/>
          <c:showLegendKey val="0"/>
          <c:showVal val="1"/>
          <c:showCatName val="0"/>
          <c:showSerName val="0"/>
          <c:showPercent val="0"/>
          <c:showBubbleSize val="0"/>
          <c:extLst>
            <c:ext xmlns:c15="http://schemas.microsoft.com/office/drawing/2012/chart" uri="{CE6537A1-D6FC-4f65-9D91-7224C49458BB}"/>
          </c:extLst>
        </c:dLbl>
      </c:pivotFmt>
      <c:pivotFmt>
        <c:idx val="151"/>
        <c:dLbl>
          <c:idx val="0"/>
          <c:showLegendKey val="0"/>
          <c:showVal val="1"/>
          <c:showCatName val="0"/>
          <c:showSerName val="0"/>
          <c:showPercent val="0"/>
          <c:showBubbleSize val="0"/>
          <c:extLst>
            <c:ext xmlns:c15="http://schemas.microsoft.com/office/drawing/2012/chart" uri="{CE6537A1-D6FC-4f65-9D91-7224C49458BB}"/>
          </c:extLst>
        </c:dLbl>
      </c:pivotFmt>
      <c:pivotFmt>
        <c:idx val="152"/>
        <c:dLbl>
          <c:idx val="0"/>
          <c:showLegendKey val="0"/>
          <c:showVal val="1"/>
          <c:showCatName val="0"/>
          <c:showSerName val="0"/>
          <c:showPercent val="0"/>
          <c:showBubbleSize val="0"/>
          <c:extLst>
            <c:ext xmlns:c15="http://schemas.microsoft.com/office/drawing/2012/chart" uri="{CE6537A1-D6FC-4f65-9D91-7224C49458BB}"/>
          </c:extLst>
        </c:dLbl>
      </c:pivotFmt>
      <c:pivotFmt>
        <c:idx val="153"/>
        <c:dLbl>
          <c:idx val="0"/>
          <c:showLegendKey val="0"/>
          <c:showVal val="1"/>
          <c:showCatName val="0"/>
          <c:showSerName val="0"/>
          <c:showPercent val="0"/>
          <c:showBubbleSize val="0"/>
          <c:extLst>
            <c:ext xmlns:c15="http://schemas.microsoft.com/office/drawing/2012/chart" uri="{CE6537A1-D6FC-4f65-9D91-7224C49458BB}"/>
          </c:extLst>
        </c:dLbl>
      </c:pivotFmt>
      <c:pivotFmt>
        <c:idx val="154"/>
        <c:dLbl>
          <c:idx val="0"/>
          <c:showLegendKey val="0"/>
          <c:showVal val="1"/>
          <c:showCatName val="0"/>
          <c:showSerName val="0"/>
          <c:showPercent val="0"/>
          <c:showBubbleSize val="0"/>
          <c:extLst>
            <c:ext xmlns:c15="http://schemas.microsoft.com/office/drawing/2012/chart" uri="{CE6537A1-D6FC-4f65-9D91-7224C49458BB}"/>
          </c:extLst>
        </c:dLbl>
      </c:pivotFmt>
      <c:pivotFmt>
        <c:idx val="155"/>
        <c:dLbl>
          <c:idx val="0"/>
          <c:showLegendKey val="0"/>
          <c:showVal val="1"/>
          <c:showCatName val="0"/>
          <c:showSerName val="0"/>
          <c:showPercent val="0"/>
          <c:showBubbleSize val="0"/>
          <c:extLst>
            <c:ext xmlns:c15="http://schemas.microsoft.com/office/drawing/2012/chart" uri="{CE6537A1-D6FC-4f65-9D91-7224C49458BB}"/>
          </c:extLst>
        </c:dLbl>
      </c:pivotFmt>
      <c:pivotFmt>
        <c:idx val="156"/>
        <c:dLbl>
          <c:idx val="0"/>
          <c:showLegendKey val="0"/>
          <c:showVal val="1"/>
          <c:showCatName val="0"/>
          <c:showSerName val="0"/>
          <c:showPercent val="0"/>
          <c:showBubbleSize val="0"/>
          <c:extLst>
            <c:ext xmlns:c15="http://schemas.microsoft.com/office/drawing/2012/chart" uri="{CE6537A1-D6FC-4f65-9D91-7224C49458BB}"/>
          </c:extLst>
        </c:dLbl>
      </c:pivotFmt>
      <c:pivotFmt>
        <c:idx val="157"/>
        <c:dLbl>
          <c:idx val="0"/>
          <c:showLegendKey val="0"/>
          <c:showVal val="1"/>
          <c:showCatName val="0"/>
          <c:showSerName val="0"/>
          <c:showPercent val="0"/>
          <c:showBubbleSize val="0"/>
          <c:extLst>
            <c:ext xmlns:c15="http://schemas.microsoft.com/office/drawing/2012/chart" uri="{CE6537A1-D6FC-4f65-9D91-7224C49458BB}"/>
          </c:extLst>
        </c:dLbl>
      </c:pivotFmt>
      <c:pivotFmt>
        <c:idx val="158"/>
        <c:dLbl>
          <c:idx val="0"/>
          <c:showLegendKey val="0"/>
          <c:showVal val="1"/>
          <c:showCatName val="0"/>
          <c:showSerName val="0"/>
          <c:showPercent val="0"/>
          <c:showBubbleSize val="0"/>
          <c:extLst>
            <c:ext xmlns:c15="http://schemas.microsoft.com/office/drawing/2012/chart" uri="{CE6537A1-D6FC-4f65-9D91-7224C49458BB}"/>
          </c:extLst>
        </c:dLbl>
      </c:pivotFmt>
      <c:pivotFmt>
        <c:idx val="159"/>
        <c:dLbl>
          <c:idx val="0"/>
          <c:showLegendKey val="0"/>
          <c:showVal val="1"/>
          <c:showCatName val="0"/>
          <c:showSerName val="0"/>
          <c:showPercent val="0"/>
          <c:showBubbleSize val="0"/>
          <c:extLst>
            <c:ext xmlns:c15="http://schemas.microsoft.com/office/drawing/2012/chart" uri="{CE6537A1-D6FC-4f65-9D91-7224C49458BB}"/>
          </c:extLst>
        </c:dLbl>
      </c:pivotFmt>
      <c:pivotFmt>
        <c:idx val="160"/>
        <c:dLbl>
          <c:idx val="0"/>
          <c:showLegendKey val="0"/>
          <c:showVal val="1"/>
          <c:showCatName val="0"/>
          <c:showSerName val="0"/>
          <c:showPercent val="0"/>
          <c:showBubbleSize val="0"/>
          <c:extLst>
            <c:ext xmlns:c15="http://schemas.microsoft.com/office/drawing/2012/chart" uri="{CE6537A1-D6FC-4f65-9D91-7224C49458BB}"/>
          </c:extLst>
        </c:dLbl>
      </c:pivotFmt>
      <c:pivotFmt>
        <c:idx val="161"/>
        <c:dLbl>
          <c:idx val="0"/>
          <c:showLegendKey val="0"/>
          <c:showVal val="1"/>
          <c:showCatName val="0"/>
          <c:showSerName val="0"/>
          <c:showPercent val="0"/>
          <c:showBubbleSize val="0"/>
          <c:extLst>
            <c:ext xmlns:c15="http://schemas.microsoft.com/office/drawing/2012/chart" uri="{CE6537A1-D6FC-4f65-9D91-7224C49458BB}"/>
          </c:extLst>
        </c:dLbl>
      </c:pivotFmt>
      <c:pivotFmt>
        <c:idx val="162"/>
        <c:dLbl>
          <c:idx val="0"/>
          <c:showLegendKey val="0"/>
          <c:showVal val="0"/>
          <c:showCatName val="0"/>
          <c:showSerName val="0"/>
          <c:showPercent val="0"/>
          <c:showBubbleSize val="0"/>
          <c:extLst>
            <c:ext xmlns:c15="http://schemas.microsoft.com/office/drawing/2012/chart" uri="{CE6537A1-D6FC-4f65-9D91-7224C49458BB}"/>
          </c:extLst>
        </c:dLbl>
      </c:pivotFmt>
      <c:pivotFmt>
        <c:idx val="16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dLbl>
          <c:idx val="0"/>
          <c:layout>
            <c:manualLayout>
              <c:x val="0.18966814493015943"/>
              <c:y val="0.25252501859727428"/>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3755483150813045"/>
                  <c:h val="0.16619132501485442"/>
                </c:manualLayout>
              </c15:layout>
            </c:ext>
          </c:extLst>
        </c:dLbl>
      </c:pivotFmt>
      <c:pivotFmt>
        <c:idx val="16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dLbl>
          <c:idx val="0"/>
          <c:layout>
            <c:manualLayout>
              <c:x val="-0.18390804597701149"/>
              <c:y val="-0.2436125965537730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s>
    <c:plotArea>
      <c:layout/>
      <c:doughnutChart>
        <c:varyColors val="1"/>
        <c:ser>
          <c:idx val="0"/>
          <c:order val="0"/>
          <c:tx>
            <c:strRef>
              <c:f>'pivot table'!$J$1</c:f>
              <c:strCache>
                <c:ptCount val="1"/>
                <c:pt idx="0">
                  <c:v>Total</c:v>
                </c:pt>
              </c:strCache>
            </c:strRef>
          </c:tx>
          <c:dPt>
            <c:idx val="0"/>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A4-E88B-4D16-B941-BD6639E41D96}"/>
              </c:ext>
            </c:extLst>
          </c:dPt>
          <c:dPt>
            <c:idx val="1"/>
            <c:bubble3D val="0"/>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A5-E88B-4D16-B941-BD6639E41D96}"/>
              </c:ext>
            </c:extLst>
          </c:dPt>
          <c:dLbls>
            <c:dLbl>
              <c:idx val="0"/>
              <c:layout>
                <c:manualLayout>
                  <c:x val="0.18966814493015943"/>
                  <c:y val="0.25252501859727428"/>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3755483150813045"/>
                      <c:h val="0.16619132501485442"/>
                    </c:manualLayout>
                  </c15:layout>
                </c:ext>
                <c:ext xmlns:c16="http://schemas.microsoft.com/office/drawing/2014/chart" uri="{C3380CC4-5D6E-409C-BE32-E72D297353CC}">
                  <c16:uniqueId val="{000000A4-E88B-4D16-B941-BD6639E41D96}"/>
                </c:ext>
              </c:extLst>
            </c:dLbl>
            <c:dLbl>
              <c:idx val="1"/>
              <c:layout>
                <c:manualLayout>
                  <c:x val="-0.18390804597701149"/>
                  <c:y val="-0.24361259655377301"/>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A5-E88B-4D16-B941-BD6639E41D96}"/>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1"/>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extLst>
          </c:dLbls>
          <c:cat>
            <c:strRef>
              <c:f>'pivot table'!$I$2:$I$4</c:f>
              <c:strCache>
                <c:ptCount val="2"/>
                <c:pt idx="0">
                  <c:v>Facebook</c:v>
                </c:pt>
                <c:pt idx="1">
                  <c:v>Instagram</c:v>
                </c:pt>
              </c:strCache>
            </c:strRef>
          </c:cat>
          <c:val>
            <c:numRef>
              <c:f>'pivot table'!$J$2:$J$4</c:f>
              <c:numCache>
                <c:formatCode>General</c:formatCode>
                <c:ptCount val="2"/>
                <c:pt idx="0">
                  <c:v>227969.77999999991</c:v>
                </c:pt>
                <c:pt idx="1">
                  <c:v>258960.61999999994</c:v>
                </c:pt>
              </c:numCache>
            </c:numRef>
          </c:val>
          <c:extLst>
            <c:ext xmlns:c16="http://schemas.microsoft.com/office/drawing/2014/chart" uri="{C3380CC4-5D6E-409C-BE32-E72D297353CC}">
              <c16:uniqueId val="{00000000-E88B-4D16-B941-BD6639E41D96}"/>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2">
          <a:lumMod val="15000"/>
          <a:lumOff val="85000"/>
        </a:schemeClr>
      </a:solidFill>
      <a:round/>
    </a:ln>
    <a:effectLst>
      <a:outerShdw blurRad="228600" dist="50800" dir="5400000" sx="96000" sy="96000" algn="ctr" rotWithShape="0">
        <a:srgbClr val="000000">
          <a:alpha val="99000"/>
        </a:srgb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lt1"/>
            </a:solidFill>
            <a:round/>
          </a:ln>
          <a:effectLst>
            <a:outerShdw dist="25400" dir="2700000" algn="tl" rotWithShape="0">
              <a:schemeClr val="accent1"/>
            </a:outerShdw>
          </a:effectLst>
        </c:spPr>
        <c:marker>
          <c:symbol val="circle"/>
          <c:size val="5"/>
          <c:spPr>
            <a:solidFill>
              <a:srgbClr val="002060"/>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lumMod val="20000"/>
                      <a:lumOff val="80000"/>
                    </a:schemeClr>
                  </a:solidFill>
                  <a:effectLst>
                    <a:outerShdw dist="50800" sx="1000" sy="1000" algn="ctr" rotWithShape="0">
                      <a:srgbClr val="000000"/>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v>Series1</c:v>
          </c:tx>
          <c:spPr>
            <a:ln w="34925" cap="rnd">
              <a:solidFill>
                <a:schemeClr val="lt1"/>
              </a:solidFill>
              <a:round/>
            </a:ln>
            <a:effectLst>
              <a:outerShdw dist="25400" dir="2700000" algn="tl" rotWithShape="0">
                <a:schemeClr val="accent1"/>
              </a:outerShdw>
            </a:effectLst>
          </c:spPr>
          <c:marker>
            <c:symbol val="circle"/>
            <c:size val="5"/>
            <c:spPr>
              <a:solidFill>
                <a:srgbClr val="002060"/>
              </a:solidFill>
              <a:ln w="22225">
                <a:solidFill>
                  <a:schemeClr val="lt1"/>
                </a:solidFill>
                <a:round/>
              </a:ln>
              <a:effectLst/>
            </c:spPr>
          </c:marker>
          <c:cat>
            <c:strLit>
              <c:ptCount val="10"/>
              <c:pt idx="0">
                <c:v>Facebook End of Season</c:v>
              </c:pt>
              <c:pt idx="1">
                <c:v>Facebook Festival Offer</c:v>
              </c:pt>
              <c:pt idx="2">
                <c:v>Facebook Flash Friday</c:v>
              </c:pt>
              <c:pt idx="3">
                <c:v>Facebook Monsoon Deal</c:v>
              </c:pt>
              <c:pt idx="4">
                <c:v>Facebook Summer Sale</c:v>
              </c:pt>
              <c:pt idx="5">
                <c:v>Instagram End of Season</c:v>
              </c:pt>
              <c:pt idx="6">
                <c:v>Instagram Festival Offer</c:v>
              </c:pt>
              <c:pt idx="7">
                <c:v>Instagram Flash Friday</c:v>
              </c:pt>
              <c:pt idx="8">
                <c:v>Instagram Monsoon Deal</c:v>
              </c:pt>
              <c:pt idx="9">
                <c:v>Instagram Summer Sale</c:v>
              </c:pt>
            </c:strLit>
          </c:cat>
          <c:val>
            <c:numLit>
              <c:formatCode>General</c:formatCode>
              <c:ptCount val="10"/>
              <c:pt idx="0">
                <c:v>52.315472790193539</c:v>
              </c:pt>
              <c:pt idx="1">
                <c:v>37.653193835862595</c:v>
              </c:pt>
              <c:pt idx="2">
                <c:v>35.672921900947479</c:v>
              </c:pt>
              <c:pt idx="3">
                <c:v>49.004858235781825</c:v>
              </c:pt>
              <c:pt idx="4">
                <c:v>68.662272613155821</c:v>
              </c:pt>
              <c:pt idx="5">
                <c:v>71.210133520352471</c:v>
              </c:pt>
              <c:pt idx="6">
                <c:v>64.851109079941878</c:v>
              </c:pt>
              <c:pt idx="7">
                <c:v>70.061403214608006</c:v>
              </c:pt>
              <c:pt idx="8">
                <c:v>37.943773560393467</c:v>
              </c:pt>
              <c:pt idx="9">
                <c:v>56.682153742403152</c:v>
              </c:pt>
            </c:numLit>
          </c:val>
          <c:smooth val="0"/>
          <c:extLst>
            <c:ext xmlns:c16="http://schemas.microsoft.com/office/drawing/2014/chart" uri="{C3380CC4-5D6E-409C-BE32-E72D297353CC}">
              <c16:uniqueId val="{00000000-A8E2-4A56-BFEC-6B550A09F959}"/>
            </c:ext>
          </c:extLst>
        </c:ser>
        <c:dLbls>
          <c:showLegendKey val="0"/>
          <c:showVal val="0"/>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marker val="1"/>
        <c:smooth val="0"/>
        <c:axId val="2087979983"/>
        <c:axId val="2087973263"/>
      </c:lineChart>
      <c:catAx>
        <c:axId val="2087979983"/>
        <c:scaling>
          <c:orientation val="minMax"/>
        </c:scaling>
        <c:delete val="0"/>
        <c:axPos val="b"/>
        <c:numFmt formatCode="General" sourceLinked="1"/>
        <c:majorTickMark val="none"/>
        <c:minorTickMark val="none"/>
        <c:tickLblPos val="nextTo"/>
        <c:spPr>
          <a:noFill/>
          <a:ln w="12700" cap="flat" cmpd="sng" algn="ctr">
            <a:solidFill>
              <a:schemeClr val="lt1"/>
            </a:solidFill>
            <a:round/>
          </a:ln>
          <a:effectLst/>
        </c:spPr>
        <c:txPr>
          <a:bodyPr rot="-60000000" spcFirstLastPara="1" vertOverflow="ellipsis" vert="horz" wrap="square" anchor="ctr" anchorCtr="1"/>
          <a:lstStyle/>
          <a:p>
            <a:pPr>
              <a:defRPr sz="900" b="0" i="0" u="none" strike="noStrike" kern="1200" spc="100" baseline="0">
                <a:solidFill>
                  <a:schemeClr val="accent1">
                    <a:lumMod val="20000"/>
                    <a:lumOff val="80000"/>
                  </a:schemeClr>
                </a:solidFill>
                <a:effectLst>
                  <a:outerShdw dist="50800" sx="1000" sy="1000" algn="ctr" rotWithShape="0">
                    <a:srgbClr val="000000"/>
                  </a:outerShdw>
                </a:effectLst>
                <a:latin typeface="+mn-lt"/>
                <a:ea typeface="+mn-ea"/>
                <a:cs typeface="+mn-cs"/>
              </a:defRPr>
            </a:pPr>
            <a:endParaRPr lang="en-US"/>
          </a:p>
        </c:txPr>
        <c:crossAx val="2087973263"/>
        <c:crosses val="autoZero"/>
        <c:auto val="1"/>
        <c:lblAlgn val="ctr"/>
        <c:lblOffset val="100"/>
        <c:noMultiLvlLbl val="0"/>
      </c:catAx>
      <c:valAx>
        <c:axId val="208797326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1">
                    <a:lumMod val="20000"/>
                    <a:lumOff val="80000"/>
                  </a:schemeClr>
                </a:solidFill>
                <a:effectLst>
                  <a:outerShdw dist="50800" sx="1000" sy="1000" algn="ctr" rotWithShape="0">
                    <a:srgbClr val="000000"/>
                  </a:outerShdw>
                </a:effectLst>
                <a:latin typeface="+mn-lt"/>
                <a:ea typeface="+mn-ea"/>
                <a:cs typeface="+mn-cs"/>
              </a:defRPr>
            </a:pPr>
            <a:endParaRPr lang="en-US"/>
          </a:p>
        </c:txPr>
        <c:crossAx val="2087979983"/>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accent1"/>
      </a:solidFill>
      <a:round/>
    </a:ln>
    <a:effectLst/>
  </c:spPr>
  <c:txPr>
    <a:bodyPr/>
    <a:lstStyle/>
    <a:p>
      <a:pPr>
        <a:defRPr>
          <a:solidFill>
            <a:schemeClr val="accent1">
              <a:lumMod val="20000"/>
              <a:lumOff val="80000"/>
            </a:schemeClr>
          </a:solidFill>
          <a:effectLst>
            <a:outerShdw dist="50800" sx="1000" sy="1000" algn="ctr" rotWithShape="0">
              <a:srgbClr val="000000"/>
            </a:outerShdw>
          </a:effectLst>
        </a:defRPr>
      </a:pPr>
      <a:endParaRPr lang="en-US"/>
    </a:p>
  </c:txPr>
  <c:printSettings>
    <c:headerFooter/>
    <c:pageMargins b="0.75" l="0.7" r="0.7" t="0.75" header="0.3" footer="0.3"/>
    <c:pageSetup/>
  </c:printSettings>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Large_Social_Media_Campaign_Tracker(1).xlsx]pivot table!PivotTable1</c:name>
    <c:fmtId val="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pivotFmt>
      <c:pivotFmt>
        <c:idx val="7"/>
        <c:spPr>
          <a:solidFill>
            <a:schemeClr val="accent1"/>
          </a:solidFill>
          <a:ln>
            <a:noFill/>
          </a:ln>
          <a:effectLst/>
        </c:spPr>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pivotFmt>
      <c:pivotFmt>
        <c:idx val="10"/>
        <c:spPr>
          <a:solidFill>
            <a:schemeClr val="accent1"/>
          </a:solidFill>
          <a:ln>
            <a:noFill/>
          </a:ln>
          <a:effectLst/>
        </c:spPr>
      </c:pivotFmt>
    </c:pivotFmts>
    <c:plotArea>
      <c:layout>
        <c:manualLayout>
          <c:layoutTarget val="inner"/>
          <c:xMode val="edge"/>
          <c:yMode val="edge"/>
          <c:x val="0.10227310740569194"/>
          <c:y val="0.16326495372288991"/>
          <c:w val="0.57443003448098395"/>
          <c:h val="0.77094557259289953"/>
        </c:manualLayout>
      </c:layout>
      <c:pieChart>
        <c:varyColors val="1"/>
        <c:ser>
          <c:idx val="0"/>
          <c:order val="0"/>
          <c:tx>
            <c:strRef>
              <c:f>'pivot table'!$B$1</c:f>
              <c:strCache>
                <c:ptCount val="1"/>
                <c:pt idx="0">
                  <c:v>Total</c:v>
                </c:pt>
              </c:strCache>
            </c:strRef>
          </c:tx>
          <c:explosion val="26"/>
          <c:dPt>
            <c:idx val="0"/>
            <c:bubble3D val="0"/>
            <c:explosion val="0"/>
            <c:spPr>
              <a:solidFill>
                <a:schemeClr val="accent1"/>
              </a:solidFill>
              <a:ln>
                <a:noFill/>
              </a:ln>
              <a:effectLst/>
            </c:spPr>
            <c:extLst>
              <c:ext xmlns:c16="http://schemas.microsoft.com/office/drawing/2014/chart" uri="{C3380CC4-5D6E-409C-BE32-E72D297353CC}">
                <c16:uniqueId val="{00000001-6343-4295-8F43-129EA37764EA}"/>
              </c:ext>
            </c:extLst>
          </c:dPt>
          <c:dPt>
            <c:idx val="1"/>
            <c:bubble3D val="0"/>
            <c:spPr>
              <a:solidFill>
                <a:schemeClr val="accent2"/>
              </a:solidFill>
              <a:ln>
                <a:noFill/>
              </a:ln>
              <a:effectLst/>
            </c:spPr>
            <c:extLst>
              <c:ext xmlns:c16="http://schemas.microsoft.com/office/drawing/2014/chart" uri="{C3380CC4-5D6E-409C-BE32-E72D297353CC}">
                <c16:uniqueId val="{00000003-6343-4295-8F43-129EA37764EA}"/>
              </c:ext>
            </c:extLst>
          </c:dPt>
          <c:cat>
            <c:strRef>
              <c:f>'pivot table'!$A$2:$A$4</c:f>
              <c:strCache>
                <c:ptCount val="2"/>
                <c:pt idx="0">
                  <c:v>Facebook</c:v>
                </c:pt>
                <c:pt idx="1">
                  <c:v>Instagram</c:v>
                </c:pt>
              </c:strCache>
            </c:strRef>
          </c:cat>
          <c:val>
            <c:numRef>
              <c:f>'pivot table'!$B$2:$B$4</c:f>
              <c:numCache>
                <c:formatCode>General</c:formatCode>
                <c:ptCount val="2"/>
                <c:pt idx="0">
                  <c:v>1787</c:v>
                </c:pt>
                <c:pt idx="1">
                  <c:v>2226</c:v>
                </c:pt>
              </c:numCache>
            </c:numRef>
          </c:val>
          <c:extLst>
            <c:ext xmlns:c16="http://schemas.microsoft.com/office/drawing/2014/chart" uri="{C3380CC4-5D6E-409C-BE32-E72D297353CC}">
              <c16:uniqueId val="{00000004-6343-4295-8F43-129EA37764EA}"/>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accent1">
                  <a:lumMod val="20000"/>
                  <a:lumOff val="8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Large_Social_Media_Campaign_Tracker(1).xlsx]pivot table!PivotTable14</c:name>
    <c:fmtId val="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lumMod val="20000"/>
                      <a:lumOff val="80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dLbl>
          <c:idx val="0"/>
          <c:layout>
            <c:manualLayout>
              <c:x val="-0.18011142455311843"/>
              <c:y val="-2.2777776781374593E-3"/>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2">
                      <a:lumMod val="20000"/>
                      <a:lumOff val="8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155092359601708"/>
                  <c:h val="5.0042954941253062E-2"/>
                </c:manualLayout>
              </c15:layout>
            </c:ext>
          </c:extLst>
        </c:dLbl>
      </c:pivotFmt>
    </c:pivotFmts>
    <c:plotArea>
      <c:layout>
        <c:manualLayout>
          <c:layoutTarget val="inner"/>
          <c:xMode val="edge"/>
          <c:yMode val="edge"/>
          <c:x val="0.49135821065845031"/>
          <c:y val="0.23087744240303296"/>
          <c:w val="0.3383615200273879"/>
          <c:h val="0.6293157626130067"/>
        </c:manualLayout>
      </c:layout>
      <c:barChart>
        <c:barDir val="bar"/>
        <c:grouping val="clustered"/>
        <c:varyColors val="0"/>
        <c:ser>
          <c:idx val="0"/>
          <c:order val="0"/>
          <c:tx>
            <c:strRef>
              <c:f>'pivot table'!$B$21</c:f>
              <c:strCache>
                <c:ptCount val="1"/>
                <c:pt idx="0">
                  <c:v>Total</c:v>
                </c:pt>
              </c:strCache>
            </c:strRef>
          </c:tx>
          <c:spPr>
            <a:solidFill>
              <a:schemeClr val="accent1"/>
            </a:solidFill>
            <a:ln>
              <a:noFill/>
            </a:ln>
            <a:effectLst/>
          </c:spPr>
          <c:invertIfNegative val="0"/>
          <c:dPt>
            <c:idx val="9"/>
            <c:invertIfNegative val="0"/>
            <c:bubble3D val="0"/>
            <c:extLst>
              <c:ext xmlns:c16="http://schemas.microsoft.com/office/drawing/2014/chart" uri="{C3380CC4-5D6E-409C-BE32-E72D297353CC}">
                <c16:uniqueId val="{00000000-51A9-4E91-97B9-981230BFF67E}"/>
              </c:ext>
            </c:extLst>
          </c:dPt>
          <c:dLbls>
            <c:dLbl>
              <c:idx val="9"/>
              <c:layout>
                <c:manualLayout>
                  <c:x val="-0.18011142455311843"/>
                  <c:y val="-2.2777776781374593E-3"/>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2">
                          <a:lumMod val="20000"/>
                          <a:lumOff val="8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155092359601708"/>
                      <c:h val="5.0042954941253062E-2"/>
                    </c:manualLayout>
                  </c15:layout>
                </c:ext>
                <c:ext xmlns:c16="http://schemas.microsoft.com/office/drawing/2014/chart" uri="{C3380CC4-5D6E-409C-BE32-E72D297353CC}">
                  <c16:uniqueId val="{00000000-51A9-4E91-97B9-981230BFF67E}"/>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lumMod val="20000"/>
                        <a:lumOff val="80000"/>
                      </a:schemeClr>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'pivot table'!$A$22:$A$34</c:f>
              <c:multiLvlStrCache>
                <c:ptCount val="10"/>
                <c:lvl>
                  <c:pt idx="0">
                    <c:v>End of Season</c:v>
                  </c:pt>
                  <c:pt idx="1">
                    <c:v>Festival Offer</c:v>
                  </c:pt>
                  <c:pt idx="2">
                    <c:v>Flash Friday</c:v>
                  </c:pt>
                  <c:pt idx="3">
                    <c:v>Monsoon Deal</c:v>
                  </c:pt>
                  <c:pt idx="4">
                    <c:v>Summer Sale</c:v>
                  </c:pt>
                  <c:pt idx="5">
                    <c:v>End of Season</c:v>
                  </c:pt>
                  <c:pt idx="6">
                    <c:v>Festival Offer</c:v>
                  </c:pt>
                  <c:pt idx="7">
                    <c:v>Flash Friday</c:v>
                  </c:pt>
                  <c:pt idx="8">
                    <c:v>Monsoon Deal</c:v>
                  </c:pt>
                  <c:pt idx="9">
                    <c:v>Summer Sale</c:v>
                  </c:pt>
                </c:lvl>
                <c:lvl>
                  <c:pt idx="0">
                    <c:v>Facebook</c:v>
                  </c:pt>
                  <c:pt idx="5">
                    <c:v>Instagram</c:v>
                  </c:pt>
                </c:lvl>
              </c:multiLvlStrCache>
            </c:multiLvlStrRef>
          </c:cat>
          <c:val>
            <c:numRef>
              <c:f>'pivot table'!$B$22:$B$34</c:f>
              <c:numCache>
                <c:formatCode>General</c:formatCode>
                <c:ptCount val="10"/>
                <c:pt idx="0">
                  <c:v>98.120896197457881</c:v>
                </c:pt>
                <c:pt idx="1">
                  <c:v>69.623895795313203</c:v>
                </c:pt>
                <c:pt idx="2">
                  <c:v>64.666854663839217</c:v>
                </c:pt>
                <c:pt idx="3">
                  <c:v>70.410435275117379</c:v>
                </c:pt>
                <c:pt idx="4">
                  <c:v>115.44394681364416</c:v>
                </c:pt>
                <c:pt idx="5">
                  <c:v>90.154094043831691</c:v>
                </c:pt>
                <c:pt idx="6">
                  <c:v>102.79988816199274</c:v>
                </c:pt>
                <c:pt idx="7">
                  <c:v>122.0810001242093</c:v>
                </c:pt>
                <c:pt idx="8">
                  <c:v>99.079313494057715</c:v>
                </c:pt>
                <c:pt idx="9">
                  <c:v>78.569381867217558</c:v>
                </c:pt>
              </c:numCache>
            </c:numRef>
          </c:val>
          <c:extLst>
            <c:ext xmlns:c16="http://schemas.microsoft.com/office/drawing/2014/chart" uri="{C3380CC4-5D6E-409C-BE32-E72D297353CC}">
              <c16:uniqueId val="{00000000-B8C0-4D23-9D37-93FFA687B93A}"/>
            </c:ext>
          </c:extLst>
        </c:ser>
        <c:dLbls>
          <c:dLblPos val="inBase"/>
          <c:showLegendKey val="0"/>
          <c:showVal val="1"/>
          <c:showCatName val="0"/>
          <c:showSerName val="0"/>
          <c:showPercent val="0"/>
          <c:showBubbleSize val="0"/>
        </c:dLbls>
        <c:gapWidth val="43"/>
        <c:overlap val="100"/>
        <c:axId val="79321711"/>
        <c:axId val="79326511"/>
      </c:barChart>
      <c:catAx>
        <c:axId val="7932171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1">
                    <a:lumMod val="20000"/>
                    <a:lumOff val="80000"/>
                  </a:schemeClr>
                </a:solidFill>
                <a:latin typeface="+mn-lt"/>
                <a:ea typeface="+mn-ea"/>
                <a:cs typeface="+mn-cs"/>
              </a:defRPr>
            </a:pPr>
            <a:endParaRPr lang="en-US"/>
          </a:p>
        </c:txPr>
        <c:crossAx val="79326511"/>
        <c:crosses val="autoZero"/>
        <c:auto val="1"/>
        <c:lblAlgn val="ctr"/>
        <c:lblOffset val="100"/>
        <c:noMultiLvlLbl val="0"/>
      </c:catAx>
      <c:valAx>
        <c:axId val="7932651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1">
                    <a:lumMod val="20000"/>
                    <a:lumOff val="80000"/>
                  </a:schemeClr>
                </a:solidFill>
                <a:latin typeface="+mn-lt"/>
                <a:ea typeface="+mn-ea"/>
                <a:cs typeface="+mn-cs"/>
              </a:defRPr>
            </a:pPr>
            <a:endParaRPr lang="en-US"/>
          </a:p>
        </c:txPr>
        <c:crossAx val="793217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[Copy of Large_Social_Media_Campaign_Tracker(1).xlsx]pivot table!PivotTable15</c:name>
    <c:fmtId val="9"/>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cmpd="sng">
            <a:solidFill>
              <a:schemeClr val="accen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20000"/>
                      <a:lumOff val="80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table'!$O$2</c:f>
              <c:strCache>
                <c:ptCount val="1"/>
                <c:pt idx="0">
                  <c:v>Total</c:v>
                </c:pt>
              </c:strCache>
            </c:strRef>
          </c:tx>
          <c:spPr>
            <a:solidFill>
              <a:schemeClr val="accent1"/>
            </a:solidFill>
            <a:ln cmpd="sng">
              <a:solidFill>
                <a:schemeClr val="accent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20000"/>
                        <a:lumOff val="80000"/>
                      </a:schemeClr>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'pivot table'!$N$3:$N$15</c:f>
              <c:multiLvlStrCache>
                <c:ptCount val="10"/>
                <c:lvl>
                  <c:pt idx="0">
                    <c:v>End of Season</c:v>
                  </c:pt>
                  <c:pt idx="1">
                    <c:v>Festival Offer</c:v>
                  </c:pt>
                  <c:pt idx="2">
                    <c:v>Flash Friday</c:v>
                  </c:pt>
                  <c:pt idx="3">
                    <c:v>Monsoon Deal</c:v>
                  </c:pt>
                  <c:pt idx="4">
                    <c:v>Summer Sale</c:v>
                  </c:pt>
                  <c:pt idx="5">
                    <c:v>End of Season</c:v>
                  </c:pt>
                  <c:pt idx="6">
                    <c:v>Festival Offer</c:v>
                  </c:pt>
                  <c:pt idx="7">
                    <c:v>Flash Friday</c:v>
                  </c:pt>
                  <c:pt idx="8">
                    <c:v>Monsoon Deal</c:v>
                  </c:pt>
                  <c:pt idx="9">
                    <c:v>Summer Sale</c:v>
                  </c:pt>
                </c:lvl>
                <c:lvl>
                  <c:pt idx="0">
                    <c:v>Facebook</c:v>
                  </c:pt>
                  <c:pt idx="5">
                    <c:v>Instagram</c:v>
                  </c:pt>
                </c:lvl>
              </c:multiLvlStrCache>
            </c:multiLvlStrRef>
          </c:cat>
          <c:val>
            <c:numRef>
              <c:f>'pivot table'!$O$3:$O$15</c:f>
              <c:numCache>
                <c:formatCode>General</c:formatCode>
                <c:ptCount val="10"/>
                <c:pt idx="0">
                  <c:v>3945.7520465429693</c:v>
                </c:pt>
                <c:pt idx="1">
                  <c:v>2756.2897906436579</c:v>
                </c:pt>
                <c:pt idx="2">
                  <c:v>2447.0445540344581</c:v>
                </c:pt>
                <c:pt idx="3">
                  <c:v>2465.7829195974814</c:v>
                </c:pt>
                <c:pt idx="4">
                  <c:v>3111.5552034764405</c:v>
                </c:pt>
                <c:pt idx="5">
                  <c:v>3598.1824589105649</c:v>
                </c:pt>
                <c:pt idx="6">
                  <c:v>3329.8963520726852</c:v>
                </c:pt>
                <c:pt idx="7">
                  <c:v>3613.8092158192594</c:v>
                </c:pt>
                <c:pt idx="8">
                  <c:v>2676.7942545765036</c:v>
                </c:pt>
                <c:pt idx="9">
                  <c:v>4335.8318141393702</c:v>
                </c:pt>
              </c:numCache>
            </c:numRef>
          </c:val>
          <c:extLst>
            <c:ext xmlns:c16="http://schemas.microsoft.com/office/drawing/2014/chart" uri="{C3380CC4-5D6E-409C-BE32-E72D297353CC}">
              <c16:uniqueId val="{00000000-E4C4-4253-B1D7-28E769C8D005}"/>
            </c:ext>
          </c:extLst>
        </c:ser>
        <c:dLbls>
          <c:dLblPos val="inBase"/>
          <c:showLegendKey val="0"/>
          <c:showVal val="1"/>
          <c:showCatName val="0"/>
          <c:showSerName val="0"/>
          <c:showPercent val="0"/>
          <c:showBubbleSize val="0"/>
        </c:dLbls>
        <c:gapWidth val="63"/>
        <c:overlap val="-28"/>
        <c:axId val="142542015"/>
        <c:axId val="142542975"/>
      </c:barChart>
      <c:catAx>
        <c:axId val="142542015"/>
        <c:scaling>
          <c:orientation val="minMax"/>
        </c:scaling>
        <c:delete val="0"/>
        <c:axPos val="l"/>
        <c:majorGridlines>
          <c:spPr>
            <a:ln w="9525" cap="flat" cmpd="sng" algn="ctr">
              <a:noFill/>
              <a:round/>
            </a:ln>
            <a:effectLst/>
          </c:spPr>
        </c:majorGridlines>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1">
                    <a:lumMod val="20000"/>
                    <a:lumOff val="80000"/>
                  </a:schemeClr>
                </a:solidFill>
                <a:latin typeface="+mn-lt"/>
                <a:ea typeface="+mn-ea"/>
                <a:cs typeface="+mn-cs"/>
              </a:defRPr>
            </a:pPr>
            <a:endParaRPr lang="en-US"/>
          </a:p>
        </c:txPr>
        <c:crossAx val="142542975"/>
        <c:crosses val="autoZero"/>
        <c:auto val="1"/>
        <c:lblAlgn val="ctr"/>
        <c:lblOffset val="100"/>
        <c:noMultiLvlLbl val="0"/>
      </c:catAx>
      <c:valAx>
        <c:axId val="142542975"/>
        <c:scaling>
          <c:orientation val="minMax"/>
        </c:scaling>
        <c:delete val="0"/>
        <c:axPos val="b"/>
        <c:majorGridlines>
          <c:spPr>
            <a:ln w="9525" cap="flat" cmpd="sng" algn="ctr">
              <a:no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1">
                    <a:lumMod val="20000"/>
                    <a:lumOff val="80000"/>
                  </a:schemeClr>
                </a:solidFill>
                <a:latin typeface="+mn-lt"/>
                <a:ea typeface="+mn-ea"/>
                <a:cs typeface="+mn-cs"/>
              </a:defRPr>
            </a:pPr>
            <a:endParaRPr lang="en-US"/>
          </a:p>
        </c:txPr>
        <c:crossAx val="1425420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Large_Social_Media_Campaign_Tracker(1).xlsx]pivot table!PivotTable18</c:name>
    <c:fmtId val="18"/>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0129666627492459"/>
          <c:y val="0.17365862054128481"/>
          <c:w val="0.61492276152048153"/>
          <c:h val="0.53692698248784476"/>
        </c:manualLayout>
      </c:layout>
      <c:bar3DChart>
        <c:barDir val="col"/>
        <c:grouping val="clustered"/>
        <c:varyColors val="0"/>
        <c:ser>
          <c:idx val="0"/>
          <c:order val="0"/>
          <c:tx>
            <c:strRef>
              <c:f>'pivot table'!$E$1</c:f>
              <c:strCache>
                <c:ptCount val="1"/>
                <c:pt idx="0">
                  <c:v>Sum of Clicks</c:v>
                </c:pt>
              </c:strCache>
            </c:strRef>
          </c:tx>
          <c:spPr>
            <a:solidFill>
              <a:schemeClr val="accent1"/>
            </a:solidFill>
            <a:ln>
              <a:noFill/>
            </a:ln>
            <a:effectLst/>
            <a:sp3d/>
          </c:spPr>
          <c:invertIfNegative val="0"/>
          <c:cat>
            <c:strRef>
              <c:f>'pivot table'!$D$2:$D$7</c:f>
              <c:strCache>
                <c:ptCount val="5"/>
                <c:pt idx="0">
                  <c:v>End of Season</c:v>
                </c:pt>
                <c:pt idx="1">
                  <c:v>Festival Offer</c:v>
                </c:pt>
                <c:pt idx="2">
                  <c:v>Flash Friday</c:v>
                </c:pt>
                <c:pt idx="3">
                  <c:v>Monsoon Deal</c:v>
                </c:pt>
                <c:pt idx="4">
                  <c:v>Summer Sale</c:v>
                </c:pt>
              </c:strCache>
            </c:strRef>
          </c:cat>
          <c:val>
            <c:numRef>
              <c:f>'pivot table'!$E$2:$E$7</c:f>
              <c:numCache>
                <c:formatCode>General</c:formatCode>
                <c:ptCount val="5"/>
                <c:pt idx="0">
                  <c:v>21329</c:v>
                </c:pt>
                <c:pt idx="1">
                  <c:v>21043</c:v>
                </c:pt>
                <c:pt idx="2">
                  <c:v>24609</c:v>
                </c:pt>
                <c:pt idx="3">
                  <c:v>22740</c:v>
                </c:pt>
                <c:pt idx="4">
                  <c:v>23110</c:v>
                </c:pt>
              </c:numCache>
            </c:numRef>
          </c:val>
          <c:extLst>
            <c:ext xmlns:c16="http://schemas.microsoft.com/office/drawing/2014/chart" uri="{C3380CC4-5D6E-409C-BE32-E72D297353CC}">
              <c16:uniqueId val="{00000000-BC30-45CF-8FB9-127C2874EE98}"/>
            </c:ext>
          </c:extLst>
        </c:ser>
        <c:ser>
          <c:idx val="1"/>
          <c:order val="1"/>
          <c:tx>
            <c:strRef>
              <c:f>'pivot table'!$F$1</c:f>
              <c:strCache>
                <c:ptCount val="1"/>
                <c:pt idx="0">
                  <c:v>Sum of Likes</c:v>
                </c:pt>
              </c:strCache>
            </c:strRef>
          </c:tx>
          <c:spPr>
            <a:solidFill>
              <a:schemeClr val="accent2"/>
            </a:solidFill>
            <a:ln>
              <a:noFill/>
            </a:ln>
            <a:effectLst/>
            <a:sp3d/>
          </c:spPr>
          <c:invertIfNegative val="0"/>
          <c:cat>
            <c:strRef>
              <c:f>'pivot table'!$D$2:$D$7</c:f>
              <c:strCache>
                <c:ptCount val="5"/>
                <c:pt idx="0">
                  <c:v>End of Season</c:v>
                </c:pt>
                <c:pt idx="1">
                  <c:v>Festival Offer</c:v>
                </c:pt>
                <c:pt idx="2">
                  <c:v>Flash Friday</c:v>
                </c:pt>
                <c:pt idx="3">
                  <c:v>Monsoon Deal</c:v>
                </c:pt>
                <c:pt idx="4">
                  <c:v>Summer Sale</c:v>
                </c:pt>
              </c:strCache>
            </c:strRef>
          </c:cat>
          <c:val>
            <c:numRef>
              <c:f>'pivot table'!$F$2:$F$7</c:f>
              <c:numCache>
                <c:formatCode>General</c:formatCode>
                <c:ptCount val="5"/>
                <c:pt idx="0">
                  <c:v>8743</c:v>
                </c:pt>
                <c:pt idx="1">
                  <c:v>8794</c:v>
                </c:pt>
                <c:pt idx="2">
                  <c:v>9519</c:v>
                </c:pt>
                <c:pt idx="3">
                  <c:v>7459</c:v>
                </c:pt>
                <c:pt idx="4">
                  <c:v>10312</c:v>
                </c:pt>
              </c:numCache>
            </c:numRef>
          </c:val>
          <c:extLst>
            <c:ext xmlns:c16="http://schemas.microsoft.com/office/drawing/2014/chart" uri="{C3380CC4-5D6E-409C-BE32-E72D297353CC}">
              <c16:uniqueId val="{00000001-BC30-45CF-8FB9-127C2874EE98}"/>
            </c:ext>
          </c:extLst>
        </c:ser>
        <c:ser>
          <c:idx val="2"/>
          <c:order val="2"/>
          <c:tx>
            <c:strRef>
              <c:f>'pivot table'!$G$1</c:f>
              <c:strCache>
                <c:ptCount val="1"/>
                <c:pt idx="0">
                  <c:v>Sum of Comments</c:v>
                </c:pt>
              </c:strCache>
            </c:strRef>
          </c:tx>
          <c:spPr>
            <a:solidFill>
              <a:schemeClr val="accent3"/>
            </a:solidFill>
            <a:ln>
              <a:noFill/>
            </a:ln>
            <a:effectLst/>
            <a:sp3d/>
          </c:spPr>
          <c:invertIfNegative val="0"/>
          <c:cat>
            <c:strRef>
              <c:f>'pivot table'!$D$2:$D$7</c:f>
              <c:strCache>
                <c:ptCount val="5"/>
                <c:pt idx="0">
                  <c:v>End of Season</c:v>
                </c:pt>
                <c:pt idx="1">
                  <c:v>Festival Offer</c:v>
                </c:pt>
                <c:pt idx="2">
                  <c:v>Flash Friday</c:v>
                </c:pt>
                <c:pt idx="3">
                  <c:v>Monsoon Deal</c:v>
                </c:pt>
                <c:pt idx="4">
                  <c:v>Summer Sale</c:v>
                </c:pt>
              </c:strCache>
            </c:strRef>
          </c:cat>
          <c:val>
            <c:numRef>
              <c:f>'pivot table'!$G$2:$G$7</c:f>
              <c:numCache>
                <c:formatCode>General</c:formatCode>
                <c:ptCount val="5"/>
                <c:pt idx="0">
                  <c:v>2079</c:v>
                </c:pt>
                <c:pt idx="1">
                  <c:v>1863</c:v>
                </c:pt>
                <c:pt idx="2">
                  <c:v>1687</c:v>
                </c:pt>
                <c:pt idx="3">
                  <c:v>1699</c:v>
                </c:pt>
                <c:pt idx="4">
                  <c:v>1935</c:v>
                </c:pt>
              </c:numCache>
            </c:numRef>
          </c:val>
          <c:extLst>
            <c:ext xmlns:c16="http://schemas.microsoft.com/office/drawing/2014/chart" uri="{C3380CC4-5D6E-409C-BE32-E72D297353CC}">
              <c16:uniqueId val="{00000002-BC30-45CF-8FB9-127C2874EE98}"/>
            </c:ext>
          </c:extLst>
        </c:ser>
        <c:dLbls>
          <c:showLegendKey val="0"/>
          <c:showVal val="0"/>
          <c:showCatName val="0"/>
          <c:showSerName val="0"/>
          <c:showPercent val="0"/>
          <c:showBubbleSize val="0"/>
        </c:dLbls>
        <c:gapWidth val="150"/>
        <c:shape val="box"/>
        <c:axId val="165002383"/>
        <c:axId val="164999983"/>
        <c:axId val="0"/>
      </c:bar3DChart>
      <c:catAx>
        <c:axId val="16500238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1">
                    <a:lumMod val="20000"/>
                    <a:lumOff val="80000"/>
                  </a:schemeClr>
                </a:solidFill>
                <a:latin typeface="+mn-lt"/>
                <a:ea typeface="+mn-ea"/>
                <a:cs typeface="+mn-cs"/>
              </a:defRPr>
            </a:pPr>
            <a:endParaRPr lang="en-US"/>
          </a:p>
        </c:txPr>
        <c:crossAx val="164999983"/>
        <c:crosses val="autoZero"/>
        <c:auto val="1"/>
        <c:lblAlgn val="ctr"/>
        <c:lblOffset val="100"/>
        <c:noMultiLvlLbl val="0"/>
      </c:catAx>
      <c:valAx>
        <c:axId val="16499998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1">
                    <a:lumMod val="20000"/>
                    <a:lumOff val="80000"/>
                  </a:schemeClr>
                </a:solidFill>
                <a:latin typeface="+mn-lt"/>
                <a:ea typeface="+mn-ea"/>
                <a:cs typeface="+mn-cs"/>
              </a:defRPr>
            </a:pPr>
            <a:endParaRPr lang="en-US"/>
          </a:p>
        </c:txPr>
        <c:crossAx val="1650023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2">
                  <a:lumMod val="9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Large_Social_Media_Campaign_Tracker(1).xlsx]pivot table!PivotTable3</c:name>
    <c:fmtId val="9"/>
  </c:pivotSource>
  <c:chart>
    <c:autoTitleDeleted val="1"/>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1"/>
          <c:showCatName val="0"/>
          <c:showSerName val="0"/>
          <c:showPercent val="0"/>
          <c:showBubbleSize val="0"/>
          <c:extLst>
            <c:ext xmlns:c15="http://schemas.microsoft.com/office/drawing/2012/chart" uri="{CE6537A1-D6FC-4f65-9D91-7224C49458BB}"/>
          </c:extLst>
        </c:dLbl>
      </c:pivotFmt>
      <c:pivotFmt>
        <c:idx val="4"/>
        <c:dLbl>
          <c:idx val="0"/>
          <c:showLegendKey val="0"/>
          <c:showVal val="1"/>
          <c:showCatName val="0"/>
          <c:showSerName val="0"/>
          <c:showPercent val="0"/>
          <c:showBubbleSize val="0"/>
          <c:extLst>
            <c:ext xmlns:c15="http://schemas.microsoft.com/office/drawing/2012/chart" uri="{CE6537A1-D6FC-4f65-9D91-7224C49458BB}"/>
          </c:extLst>
        </c:dLbl>
      </c:pivotFmt>
      <c:pivotFmt>
        <c:idx val="5"/>
        <c:dLbl>
          <c:idx val="0"/>
          <c:showLegendKey val="0"/>
          <c:showVal val="1"/>
          <c:showCatName val="0"/>
          <c:showSerName val="0"/>
          <c:showPercent val="0"/>
          <c:showBubbleSize val="0"/>
          <c:extLst>
            <c:ext xmlns:c15="http://schemas.microsoft.com/office/drawing/2012/chart" uri="{CE6537A1-D6FC-4f65-9D91-7224C49458BB}"/>
          </c:extLst>
        </c:dLbl>
      </c:pivotFmt>
      <c:pivotFmt>
        <c:idx val="6"/>
        <c:dLbl>
          <c:idx val="0"/>
          <c:showLegendKey val="0"/>
          <c:showVal val="1"/>
          <c:showCatName val="0"/>
          <c:showSerName val="0"/>
          <c:showPercent val="0"/>
          <c:showBubbleSize val="0"/>
          <c:extLst>
            <c:ext xmlns:c15="http://schemas.microsoft.com/office/drawing/2012/chart" uri="{CE6537A1-D6FC-4f65-9D91-7224C49458BB}"/>
          </c:extLst>
        </c:dLbl>
      </c:pivotFmt>
      <c:pivotFmt>
        <c:idx val="7"/>
        <c:dLbl>
          <c:idx val="0"/>
          <c:showLegendKey val="0"/>
          <c:showVal val="1"/>
          <c:showCatName val="0"/>
          <c:showSerName val="0"/>
          <c:showPercent val="0"/>
          <c:showBubbleSize val="0"/>
          <c:extLst>
            <c:ext xmlns:c15="http://schemas.microsoft.com/office/drawing/2012/chart" uri="{CE6537A1-D6FC-4f65-9D91-7224C49458BB}"/>
          </c:extLst>
        </c:dLbl>
      </c:pivotFmt>
      <c:pivotFmt>
        <c:idx val="8"/>
        <c:dLbl>
          <c:idx val="0"/>
          <c:showLegendKey val="0"/>
          <c:showVal val="1"/>
          <c:showCatName val="0"/>
          <c:showSerName val="0"/>
          <c:showPercent val="0"/>
          <c:showBubbleSize val="0"/>
          <c:extLst>
            <c:ext xmlns:c15="http://schemas.microsoft.com/office/drawing/2012/chart" uri="{CE6537A1-D6FC-4f65-9D91-7224C49458BB}"/>
          </c:extLst>
        </c:dLbl>
      </c:pivotFmt>
      <c:pivotFmt>
        <c:idx val="9"/>
        <c:dLbl>
          <c:idx val="0"/>
          <c:showLegendKey val="0"/>
          <c:showVal val="1"/>
          <c:showCatName val="0"/>
          <c:showSerName val="0"/>
          <c:showPercent val="0"/>
          <c:showBubbleSize val="0"/>
          <c:extLst>
            <c:ext xmlns:c15="http://schemas.microsoft.com/office/drawing/2012/chart" uri="{CE6537A1-D6FC-4f65-9D91-7224C49458BB}"/>
          </c:extLst>
        </c:dLbl>
      </c:pivotFmt>
      <c:pivotFmt>
        <c:idx val="10"/>
        <c:dLbl>
          <c:idx val="0"/>
          <c:showLegendKey val="0"/>
          <c:showVal val="1"/>
          <c:showCatName val="0"/>
          <c:showSerName val="0"/>
          <c:showPercent val="0"/>
          <c:showBubbleSize val="0"/>
          <c:extLst>
            <c:ext xmlns:c15="http://schemas.microsoft.com/office/drawing/2012/chart" uri="{CE6537A1-D6FC-4f65-9D91-7224C49458BB}"/>
          </c:extLst>
        </c:dLbl>
      </c:pivotFmt>
      <c:pivotFmt>
        <c:idx val="11"/>
        <c:dLbl>
          <c:idx val="0"/>
          <c:showLegendKey val="0"/>
          <c:showVal val="1"/>
          <c:showCatName val="0"/>
          <c:showSerName val="0"/>
          <c:showPercent val="0"/>
          <c:showBubbleSize val="0"/>
          <c:extLst>
            <c:ext xmlns:c15="http://schemas.microsoft.com/office/drawing/2012/chart" uri="{CE6537A1-D6FC-4f65-9D91-7224C49458BB}"/>
          </c:extLst>
        </c:dLbl>
      </c:pivotFmt>
      <c:pivotFmt>
        <c:idx val="12"/>
        <c:dLbl>
          <c:idx val="0"/>
          <c:showLegendKey val="0"/>
          <c:showVal val="1"/>
          <c:showCatName val="0"/>
          <c:showSerName val="0"/>
          <c:showPercent val="0"/>
          <c:showBubbleSize val="0"/>
          <c:extLst>
            <c:ext xmlns:c15="http://schemas.microsoft.com/office/drawing/2012/chart" uri="{CE6537A1-D6FC-4f65-9D91-7224C49458BB}"/>
          </c:extLst>
        </c:dLbl>
      </c:pivotFmt>
      <c:pivotFmt>
        <c:idx val="13"/>
        <c:dLbl>
          <c:idx val="0"/>
          <c:showLegendKey val="0"/>
          <c:showVal val="1"/>
          <c:showCatName val="0"/>
          <c:showSerName val="0"/>
          <c:showPercent val="0"/>
          <c:showBubbleSize val="0"/>
          <c:extLst>
            <c:ext xmlns:c15="http://schemas.microsoft.com/office/drawing/2012/chart" uri="{CE6537A1-D6FC-4f65-9D91-7224C49458BB}"/>
          </c:extLst>
        </c:dLbl>
      </c:pivotFmt>
      <c:pivotFmt>
        <c:idx val="14"/>
        <c:dLbl>
          <c:idx val="0"/>
          <c:showLegendKey val="0"/>
          <c:showVal val="1"/>
          <c:showCatName val="0"/>
          <c:showSerName val="0"/>
          <c:showPercent val="0"/>
          <c:showBubbleSize val="0"/>
          <c:extLst>
            <c:ext xmlns:c15="http://schemas.microsoft.com/office/drawing/2012/chart" uri="{CE6537A1-D6FC-4f65-9D91-7224C49458BB}"/>
          </c:extLst>
        </c:dLbl>
      </c:pivotFmt>
      <c:pivotFmt>
        <c:idx val="15"/>
        <c:dLbl>
          <c:idx val="0"/>
          <c:showLegendKey val="0"/>
          <c:showVal val="1"/>
          <c:showCatName val="0"/>
          <c:showSerName val="0"/>
          <c:showPercent val="0"/>
          <c:showBubbleSize val="0"/>
          <c:extLst>
            <c:ext xmlns:c15="http://schemas.microsoft.com/office/drawing/2012/chart" uri="{CE6537A1-D6FC-4f65-9D91-7224C49458BB}"/>
          </c:extLst>
        </c:dLbl>
      </c:pivotFmt>
      <c:pivotFmt>
        <c:idx val="16"/>
        <c:dLbl>
          <c:idx val="0"/>
          <c:showLegendKey val="0"/>
          <c:showVal val="1"/>
          <c:showCatName val="0"/>
          <c:showSerName val="0"/>
          <c:showPercent val="0"/>
          <c:showBubbleSize val="0"/>
          <c:extLst>
            <c:ext xmlns:c15="http://schemas.microsoft.com/office/drawing/2012/chart" uri="{CE6537A1-D6FC-4f65-9D91-7224C49458BB}"/>
          </c:extLst>
        </c:dLbl>
      </c:pivotFmt>
      <c:pivotFmt>
        <c:idx val="17"/>
        <c:dLbl>
          <c:idx val="0"/>
          <c:showLegendKey val="0"/>
          <c:showVal val="1"/>
          <c:showCatName val="0"/>
          <c:showSerName val="0"/>
          <c:showPercent val="0"/>
          <c:showBubbleSize val="0"/>
          <c:extLst>
            <c:ext xmlns:c15="http://schemas.microsoft.com/office/drawing/2012/chart" uri="{CE6537A1-D6FC-4f65-9D91-7224C49458BB}"/>
          </c:extLst>
        </c:dLbl>
      </c:pivotFmt>
      <c:pivotFmt>
        <c:idx val="18"/>
        <c:dLbl>
          <c:idx val="0"/>
          <c:showLegendKey val="0"/>
          <c:showVal val="1"/>
          <c:showCatName val="0"/>
          <c:showSerName val="0"/>
          <c:showPercent val="0"/>
          <c:showBubbleSize val="0"/>
          <c:extLst>
            <c:ext xmlns:c15="http://schemas.microsoft.com/office/drawing/2012/chart" uri="{CE6537A1-D6FC-4f65-9D91-7224C49458BB}"/>
          </c:extLst>
        </c:dLbl>
      </c:pivotFmt>
      <c:pivotFmt>
        <c:idx val="19"/>
        <c:dLbl>
          <c:idx val="0"/>
          <c:showLegendKey val="0"/>
          <c:showVal val="1"/>
          <c:showCatName val="0"/>
          <c:showSerName val="0"/>
          <c:showPercent val="0"/>
          <c:showBubbleSize val="0"/>
          <c:extLst>
            <c:ext xmlns:c15="http://schemas.microsoft.com/office/drawing/2012/chart" uri="{CE6537A1-D6FC-4f65-9D91-7224C49458BB}"/>
          </c:extLst>
        </c:dLbl>
      </c:pivotFmt>
      <c:pivotFmt>
        <c:idx val="20"/>
        <c:dLbl>
          <c:idx val="0"/>
          <c:showLegendKey val="0"/>
          <c:showVal val="1"/>
          <c:showCatName val="0"/>
          <c:showSerName val="0"/>
          <c:showPercent val="0"/>
          <c:showBubbleSize val="0"/>
          <c:extLst>
            <c:ext xmlns:c15="http://schemas.microsoft.com/office/drawing/2012/chart" uri="{CE6537A1-D6FC-4f65-9D91-7224C49458BB}"/>
          </c:extLst>
        </c:dLbl>
      </c:pivotFmt>
      <c:pivotFmt>
        <c:idx val="21"/>
        <c:dLbl>
          <c:idx val="0"/>
          <c:showLegendKey val="0"/>
          <c:showVal val="1"/>
          <c:showCatName val="0"/>
          <c:showSerName val="0"/>
          <c:showPercent val="0"/>
          <c:showBubbleSize val="0"/>
          <c:extLst>
            <c:ext xmlns:c15="http://schemas.microsoft.com/office/drawing/2012/chart" uri="{CE6537A1-D6FC-4f65-9D91-7224C49458BB}"/>
          </c:extLst>
        </c:dLbl>
      </c:pivotFmt>
      <c:pivotFmt>
        <c:idx val="22"/>
        <c:dLbl>
          <c:idx val="0"/>
          <c:showLegendKey val="0"/>
          <c:showVal val="1"/>
          <c:showCatName val="0"/>
          <c:showSerName val="0"/>
          <c:showPercent val="0"/>
          <c:showBubbleSize val="0"/>
          <c:extLst>
            <c:ext xmlns:c15="http://schemas.microsoft.com/office/drawing/2012/chart" uri="{CE6537A1-D6FC-4f65-9D91-7224C49458BB}"/>
          </c:extLst>
        </c:dLbl>
      </c:pivotFmt>
      <c:pivotFmt>
        <c:idx val="23"/>
        <c:dLbl>
          <c:idx val="0"/>
          <c:showLegendKey val="0"/>
          <c:showVal val="1"/>
          <c:showCatName val="0"/>
          <c:showSerName val="0"/>
          <c:showPercent val="0"/>
          <c:showBubbleSize val="0"/>
          <c:extLst>
            <c:ext xmlns:c15="http://schemas.microsoft.com/office/drawing/2012/chart" uri="{CE6537A1-D6FC-4f65-9D91-7224C49458BB}"/>
          </c:extLst>
        </c:dLbl>
      </c:pivotFmt>
      <c:pivotFmt>
        <c:idx val="24"/>
        <c:dLbl>
          <c:idx val="0"/>
          <c:showLegendKey val="0"/>
          <c:showVal val="1"/>
          <c:showCatName val="0"/>
          <c:showSerName val="0"/>
          <c:showPercent val="0"/>
          <c:showBubbleSize val="0"/>
          <c:extLst>
            <c:ext xmlns:c15="http://schemas.microsoft.com/office/drawing/2012/chart" uri="{CE6537A1-D6FC-4f65-9D91-7224C49458BB}"/>
          </c:extLst>
        </c:dLbl>
      </c:pivotFmt>
      <c:pivotFmt>
        <c:idx val="25"/>
        <c:dLbl>
          <c:idx val="0"/>
          <c:showLegendKey val="0"/>
          <c:showVal val="1"/>
          <c:showCatName val="0"/>
          <c:showSerName val="0"/>
          <c:showPercent val="0"/>
          <c:showBubbleSize val="0"/>
          <c:extLst>
            <c:ext xmlns:c15="http://schemas.microsoft.com/office/drawing/2012/chart" uri="{CE6537A1-D6FC-4f65-9D91-7224C49458BB}"/>
          </c:extLst>
        </c:dLbl>
      </c:pivotFmt>
      <c:pivotFmt>
        <c:idx val="26"/>
        <c:dLbl>
          <c:idx val="0"/>
          <c:showLegendKey val="0"/>
          <c:showVal val="1"/>
          <c:showCatName val="0"/>
          <c:showSerName val="0"/>
          <c:showPercent val="0"/>
          <c:showBubbleSize val="0"/>
          <c:extLst>
            <c:ext xmlns:c15="http://schemas.microsoft.com/office/drawing/2012/chart" uri="{CE6537A1-D6FC-4f65-9D91-7224C49458BB}"/>
          </c:extLst>
        </c:dLbl>
      </c:pivotFmt>
      <c:pivotFmt>
        <c:idx val="27"/>
        <c:dLbl>
          <c:idx val="0"/>
          <c:showLegendKey val="0"/>
          <c:showVal val="1"/>
          <c:showCatName val="0"/>
          <c:showSerName val="0"/>
          <c:showPercent val="0"/>
          <c:showBubbleSize val="0"/>
          <c:extLst>
            <c:ext xmlns:c15="http://schemas.microsoft.com/office/drawing/2012/chart" uri="{CE6537A1-D6FC-4f65-9D91-7224C49458BB}"/>
          </c:extLst>
        </c:dLbl>
      </c:pivotFmt>
      <c:pivotFmt>
        <c:idx val="28"/>
        <c:dLbl>
          <c:idx val="0"/>
          <c:showLegendKey val="0"/>
          <c:showVal val="1"/>
          <c:showCatName val="0"/>
          <c:showSerName val="0"/>
          <c:showPercent val="0"/>
          <c:showBubbleSize val="0"/>
          <c:extLst>
            <c:ext xmlns:c15="http://schemas.microsoft.com/office/drawing/2012/chart" uri="{CE6537A1-D6FC-4f65-9D91-7224C49458BB}"/>
          </c:extLst>
        </c:dLbl>
      </c:pivotFmt>
      <c:pivotFmt>
        <c:idx val="29"/>
        <c:dLbl>
          <c:idx val="0"/>
          <c:showLegendKey val="0"/>
          <c:showVal val="1"/>
          <c:showCatName val="0"/>
          <c:showSerName val="0"/>
          <c:showPercent val="0"/>
          <c:showBubbleSize val="0"/>
          <c:extLst>
            <c:ext xmlns:c15="http://schemas.microsoft.com/office/drawing/2012/chart" uri="{CE6537A1-D6FC-4f65-9D91-7224C49458BB}"/>
          </c:extLst>
        </c:dLbl>
      </c:pivotFmt>
      <c:pivotFmt>
        <c:idx val="30"/>
        <c:dLbl>
          <c:idx val="0"/>
          <c:showLegendKey val="0"/>
          <c:showVal val="1"/>
          <c:showCatName val="0"/>
          <c:showSerName val="0"/>
          <c:showPercent val="0"/>
          <c:showBubbleSize val="0"/>
          <c:extLst>
            <c:ext xmlns:c15="http://schemas.microsoft.com/office/drawing/2012/chart" uri="{CE6537A1-D6FC-4f65-9D91-7224C49458BB}"/>
          </c:extLst>
        </c:dLbl>
      </c:pivotFmt>
      <c:pivotFmt>
        <c:idx val="31"/>
        <c:dLbl>
          <c:idx val="0"/>
          <c:showLegendKey val="0"/>
          <c:showVal val="1"/>
          <c:showCatName val="0"/>
          <c:showSerName val="0"/>
          <c:showPercent val="0"/>
          <c:showBubbleSize val="0"/>
          <c:extLst>
            <c:ext xmlns:c15="http://schemas.microsoft.com/office/drawing/2012/chart" uri="{CE6537A1-D6FC-4f65-9D91-7224C49458BB}"/>
          </c:extLst>
        </c:dLbl>
      </c:pivotFmt>
      <c:pivotFmt>
        <c:idx val="32"/>
        <c:dLbl>
          <c:idx val="0"/>
          <c:showLegendKey val="0"/>
          <c:showVal val="1"/>
          <c:showCatName val="0"/>
          <c:showSerName val="0"/>
          <c:showPercent val="0"/>
          <c:showBubbleSize val="0"/>
          <c:extLst>
            <c:ext xmlns:c15="http://schemas.microsoft.com/office/drawing/2012/chart" uri="{CE6537A1-D6FC-4f65-9D91-7224C49458BB}"/>
          </c:extLst>
        </c:dLbl>
      </c:pivotFmt>
      <c:pivotFmt>
        <c:idx val="33"/>
        <c:dLbl>
          <c:idx val="0"/>
          <c:showLegendKey val="0"/>
          <c:showVal val="1"/>
          <c:showCatName val="0"/>
          <c:showSerName val="0"/>
          <c:showPercent val="0"/>
          <c:showBubbleSize val="0"/>
          <c:extLst>
            <c:ext xmlns:c15="http://schemas.microsoft.com/office/drawing/2012/chart" uri="{CE6537A1-D6FC-4f65-9D91-7224C49458BB}"/>
          </c:extLst>
        </c:dLbl>
      </c:pivotFmt>
      <c:pivotFmt>
        <c:idx val="34"/>
        <c:dLbl>
          <c:idx val="0"/>
          <c:showLegendKey val="0"/>
          <c:showVal val="1"/>
          <c:showCatName val="0"/>
          <c:showSerName val="0"/>
          <c:showPercent val="0"/>
          <c:showBubbleSize val="0"/>
          <c:extLst>
            <c:ext xmlns:c15="http://schemas.microsoft.com/office/drawing/2012/chart" uri="{CE6537A1-D6FC-4f65-9D91-7224C49458BB}"/>
          </c:extLst>
        </c:dLbl>
      </c:pivotFmt>
      <c:pivotFmt>
        <c:idx val="35"/>
        <c:dLbl>
          <c:idx val="0"/>
          <c:showLegendKey val="0"/>
          <c:showVal val="1"/>
          <c:showCatName val="0"/>
          <c:showSerName val="0"/>
          <c:showPercent val="0"/>
          <c:showBubbleSize val="0"/>
          <c:extLst>
            <c:ext xmlns:c15="http://schemas.microsoft.com/office/drawing/2012/chart" uri="{CE6537A1-D6FC-4f65-9D91-7224C49458BB}"/>
          </c:extLst>
        </c:dLbl>
      </c:pivotFmt>
      <c:pivotFmt>
        <c:idx val="36"/>
        <c:dLbl>
          <c:idx val="0"/>
          <c:showLegendKey val="0"/>
          <c:showVal val="1"/>
          <c:showCatName val="0"/>
          <c:showSerName val="0"/>
          <c:showPercent val="0"/>
          <c:showBubbleSize val="0"/>
          <c:extLst>
            <c:ext xmlns:c15="http://schemas.microsoft.com/office/drawing/2012/chart" uri="{CE6537A1-D6FC-4f65-9D91-7224C49458BB}"/>
          </c:extLst>
        </c:dLbl>
      </c:pivotFmt>
      <c:pivotFmt>
        <c:idx val="37"/>
        <c:dLbl>
          <c:idx val="0"/>
          <c:showLegendKey val="0"/>
          <c:showVal val="1"/>
          <c:showCatName val="0"/>
          <c:showSerName val="0"/>
          <c:showPercent val="0"/>
          <c:showBubbleSize val="0"/>
          <c:extLst>
            <c:ext xmlns:c15="http://schemas.microsoft.com/office/drawing/2012/chart" uri="{CE6537A1-D6FC-4f65-9D91-7224C49458BB}"/>
          </c:extLst>
        </c:dLbl>
      </c:pivotFmt>
      <c:pivotFmt>
        <c:idx val="38"/>
        <c:dLbl>
          <c:idx val="0"/>
          <c:showLegendKey val="0"/>
          <c:showVal val="1"/>
          <c:showCatName val="0"/>
          <c:showSerName val="0"/>
          <c:showPercent val="0"/>
          <c:showBubbleSize val="0"/>
          <c:extLst>
            <c:ext xmlns:c15="http://schemas.microsoft.com/office/drawing/2012/chart" uri="{CE6537A1-D6FC-4f65-9D91-7224C49458BB}"/>
          </c:extLst>
        </c:dLbl>
      </c:pivotFmt>
      <c:pivotFmt>
        <c:idx val="39"/>
        <c:dLbl>
          <c:idx val="0"/>
          <c:showLegendKey val="0"/>
          <c:showVal val="1"/>
          <c:showCatName val="0"/>
          <c:showSerName val="0"/>
          <c:showPercent val="0"/>
          <c:showBubbleSize val="0"/>
          <c:extLst>
            <c:ext xmlns:c15="http://schemas.microsoft.com/office/drawing/2012/chart" uri="{CE6537A1-D6FC-4f65-9D91-7224C49458BB}"/>
          </c:extLst>
        </c:dLbl>
      </c:pivotFmt>
      <c:pivotFmt>
        <c:idx val="40"/>
        <c:dLbl>
          <c:idx val="0"/>
          <c:showLegendKey val="0"/>
          <c:showVal val="1"/>
          <c:showCatName val="0"/>
          <c:showSerName val="0"/>
          <c:showPercent val="0"/>
          <c:showBubbleSize val="0"/>
          <c:extLst>
            <c:ext xmlns:c15="http://schemas.microsoft.com/office/drawing/2012/chart" uri="{CE6537A1-D6FC-4f65-9D91-7224C49458BB}"/>
          </c:extLst>
        </c:dLbl>
      </c:pivotFmt>
      <c:pivotFmt>
        <c:idx val="41"/>
        <c:dLbl>
          <c:idx val="0"/>
          <c:showLegendKey val="0"/>
          <c:showVal val="1"/>
          <c:showCatName val="0"/>
          <c:showSerName val="0"/>
          <c:showPercent val="0"/>
          <c:showBubbleSize val="0"/>
          <c:extLst>
            <c:ext xmlns:c15="http://schemas.microsoft.com/office/drawing/2012/chart" uri="{CE6537A1-D6FC-4f65-9D91-7224C49458BB}"/>
          </c:extLst>
        </c:dLbl>
      </c:pivotFmt>
      <c:pivotFmt>
        <c:idx val="42"/>
        <c:dLbl>
          <c:idx val="0"/>
          <c:showLegendKey val="0"/>
          <c:showVal val="1"/>
          <c:showCatName val="0"/>
          <c:showSerName val="0"/>
          <c:showPercent val="0"/>
          <c:showBubbleSize val="0"/>
          <c:extLst>
            <c:ext xmlns:c15="http://schemas.microsoft.com/office/drawing/2012/chart" uri="{CE6537A1-D6FC-4f65-9D91-7224C49458BB}"/>
          </c:extLst>
        </c:dLbl>
      </c:pivotFmt>
      <c:pivotFmt>
        <c:idx val="43"/>
        <c:dLbl>
          <c:idx val="0"/>
          <c:showLegendKey val="0"/>
          <c:showVal val="1"/>
          <c:showCatName val="0"/>
          <c:showSerName val="0"/>
          <c:showPercent val="0"/>
          <c:showBubbleSize val="0"/>
          <c:extLst>
            <c:ext xmlns:c15="http://schemas.microsoft.com/office/drawing/2012/chart" uri="{CE6537A1-D6FC-4f65-9D91-7224C49458BB}"/>
          </c:extLst>
        </c:dLbl>
      </c:pivotFmt>
      <c:pivotFmt>
        <c:idx val="44"/>
        <c:dLbl>
          <c:idx val="0"/>
          <c:showLegendKey val="0"/>
          <c:showVal val="1"/>
          <c:showCatName val="0"/>
          <c:showSerName val="0"/>
          <c:showPercent val="0"/>
          <c:showBubbleSize val="0"/>
          <c:extLst>
            <c:ext xmlns:c15="http://schemas.microsoft.com/office/drawing/2012/chart" uri="{CE6537A1-D6FC-4f65-9D91-7224C49458BB}"/>
          </c:extLst>
        </c:dLbl>
      </c:pivotFmt>
      <c:pivotFmt>
        <c:idx val="45"/>
        <c:dLbl>
          <c:idx val="0"/>
          <c:showLegendKey val="0"/>
          <c:showVal val="1"/>
          <c:showCatName val="0"/>
          <c:showSerName val="0"/>
          <c:showPercent val="0"/>
          <c:showBubbleSize val="0"/>
          <c:extLst>
            <c:ext xmlns:c15="http://schemas.microsoft.com/office/drawing/2012/chart" uri="{CE6537A1-D6FC-4f65-9D91-7224C49458BB}"/>
          </c:extLst>
        </c:dLbl>
      </c:pivotFmt>
      <c:pivotFmt>
        <c:idx val="46"/>
        <c:dLbl>
          <c:idx val="0"/>
          <c:showLegendKey val="0"/>
          <c:showVal val="1"/>
          <c:showCatName val="0"/>
          <c:showSerName val="0"/>
          <c:showPercent val="0"/>
          <c:showBubbleSize val="0"/>
          <c:extLst>
            <c:ext xmlns:c15="http://schemas.microsoft.com/office/drawing/2012/chart" uri="{CE6537A1-D6FC-4f65-9D91-7224C49458BB}"/>
          </c:extLst>
        </c:dLbl>
      </c:pivotFmt>
      <c:pivotFmt>
        <c:idx val="47"/>
        <c:dLbl>
          <c:idx val="0"/>
          <c:showLegendKey val="0"/>
          <c:showVal val="1"/>
          <c:showCatName val="0"/>
          <c:showSerName val="0"/>
          <c:showPercent val="0"/>
          <c:showBubbleSize val="0"/>
          <c:extLst>
            <c:ext xmlns:c15="http://schemas.microsoft.com/office/drawing/2012/chart" uri="{CE6537A1-D6FC-4f65-9D91-7224C49458BB}"/>
          </c:extLst>
        </c:dLbl>
      </c:pivotFmt>
      <c:pivotFmt>
        <c:idx val="48"/>
        <c:dLbl>
          <c:idx val="0"/>
          <c:showLegendKey val="0"/>
          <c:showVal val="1"/>
          <c:showCatName val="0"/>
          <c:showSerName val="0"/>
          <c:showPercent val="0"/>
          <c:showBubbleSize val="0"/>
          <c:extLst>
            <c:ext xmlns:c15="http://schemas.microsoft.com/office/drawing/2012/chart" uri="{CE6537A1-D6FC-4f65-9D91-7224C49458BB}"/>
          </c:extLst>
        </c:dLbl>
      </c:pivotFmt>
      <c:pivotFmt>
        <c:idx val="49"/>
        <c:dLbl>
          <c:idx val="0"/>
          <c:showLegendKey val="0"/>
          <c:showVal val="1"/>
          <c:showCatName val="0"/>
          <c:showSerName val="0"/>
          <c:showPercent val="0"/>
          <c:showBubbleSize val="0"/>
          <c:extLst>
            <c:ext xmlns:c15="http://schemas.microsoft.com/office/drawing/2012/chart" uri="{CE6537A1-D6FC-4f65-9D91-7224C49458BB}"/>
          </c:extLst>
        </c:dLbl>
      </c:pivotFmt>
      <c:pivotFmt>
        <c:idx val="50"/>
        <c:dLbl>
          <c:idx val="0"/>
          <c:showLegendKey val="0"/>
          <c:showVal val="1"/>
          <c:showCatName val="0"/>
          <c:showSerName val="0"/>
          <c:showPercent val="0"/>
          <c:showBubbleSize val="0"/>
          <c:extLst>
            <c:ext xmlns:c15="http://schemas.microsoft.com/office/drawing/2012/chart" uri="{CE6537A1-D6FC-4f65-9D91-7224C49458BB}"/>
          </c:extLst>
        </c:dLbl>
      </c:pivotFmt>
      <c:pivotFmt>
        <c:idx val="51"/>
        <c:dLbl>
          <c:idx val="0"/>
          <c:showLegendKey val="0"/>
          <c:showVal val="1"/>
          <c:showCatName val="0"/>
          <c:showSerName val="0"/>
          <c:showPercent val="0"/>
          <c:showBubbleSize val="0"/>
          <c:extLst>
            <c:ext xmlns:c15="http://schemas.microsoft.com/office/drawing/2012/chart" uri="{CE6537A1-D6FC-4f65-9D91-7224C49458BB}"/>
          </c:extLst>
        </c:dLbl>
      </c:pivotFmt>
      <c:pivotFmt>
        <c:idx val="52"/>
        <c:dLbl>
          <c:idx val="0"/>
          <c:showLegendKey val="0"/>
          <c:showVal val="1"/>
          <c:showCatName val="0"/>
          <c:showSerName val="0"/>
          <c:showPercent val="0"/>
          <c:showBubbleSize val="0"/>
          <c:extLst>
            <c:ext xmlns:c15="http://schemas.microsoft.com/office/drawing/2012/chart" uri="{CE6537A1-D6FC-4f65-9D91-7224C49458BB}"/>
          </c:extLst>
        </c:dLbl>
      </c:pivotFmt>
      <c:pivotFmt>
        <c:idx val="53"/>
        <c:dLbl>
          <c:idx val="0"/>
          <c:showLegendKey val="0"/>
          <c:showVal val="1"/>
          <c:showCatName val="0"/>
          <c:showSerName val="0"/>
          <c:showPercent val="0"/>
          <c:showBubbleSize val="0"/>
          <c:extLst>
            <c:ext xmlns:c15="http://schemas.microsoft.com/office/drawing/2012/chart" uri="{CE6537A1-D6FC-4f65-9D91-7224C49458BB}"/>
          </c:extLst>
        </c:dLbl>
      </c:pivotFmt>
      <c:pivotFmt>
        <c:idx val="54"/>
        <c:dLbl>
          <c:idx val="0"/>
          <c:showLegendKey val="0"/>
          <c:showVal val="1"/>
          <c:showCatName val="0"/>
          <c:showSerName val="0"/>
          <c:showPercent val="0"/>
          <c:showBubbleSize val="0"/>
          <c:extLst>
            <c:ext xmlns:c15="http://schemas.microsoft.com/office/drawing/2012/chart" uri="{CE6537A1-D6FC-4f65-9D91-7224C49458BB}"/>
          </c:extLst>
        </c:dLbl>
      </c:pivotFmt>
      <c:pivotFmt>
        <c:idx val="55"/>
        <c:dLbl>
          <c:idx val="0"/>
          <c:showLegendKey val="0"/>
          <c:showVal val="1"/>
          <c:showCatName val="0"/>
          <c:showSerName val="0"/>
          <c:showPercent val="0"/>
          <c:showBubbleSize val="0"/>
          <c:extLst>
            <c:ext xmlns:c15="http://schemas.microsoft.com/office/drawing/2012/chart" uri="{CE6537A1-D6FC-4f65-9D91-7224C49458BB}"/>
          </c:extLst>
        </c:dLbl>
      </c:pivotFmt>
      <c:pivotFmt>
        <c:idx val="56"/>
        <c:dLbl>
          <c:idx val="0"/>
          <c:showLegendKey val="0"/>
          <c:showVal val="1"/>
          <c:showCatName val="0"/>
          <c:showSerName val="0"/>
          <c:showPercent val="0"/>
          <c:showBubbleSize val="0"/>
          <c:extLst>
            <c:ext xmlns:c15="http://schemas.microsoft.com/office/drawing/2012/chart" uri="{CE6537A1-D6FC-4f65-9D91-7224C49458BB}"/>
          </c:extLst>
        </c:dLbl>
      </c:pivotFmt>
      <c:pivotFmt>
        <c:idx val="57"/>
        <c:dLbl>
          <c:idx val="0"/>
          <c:showLegendKey val="0"/>
          <c:showVal val="1"/>
          <c:showCatName val="0"/>
          <c:showSerName val="0"/>
          <c:showPercent val="0"/>
          <c:showBubbleSize val="0"/>
          <c:extLst>
            <c:ext xmlns:c15="http://schemas.microsoft.com/office/drawing/2012/chart" uri="{CE6537A1-D6FC-4f65-9D91-7224C49458BB}"/>
          </c:extLst>
        </c:dLbl>
      </c:pivotFmt>
      <c:pivotFmt>
        <c:idx val="58"/>
        <c:dLbl>
          <c:idx val="0"/>
          <c:showLegendKey val="0"/>
          <c:showVal val="1"/>
          <c:showCatName val="0"/>
          <c:showSerName val="0"/>
          <c:showPercent val="0"/>
          <c:showBubbleSize val="0"/>
          <c:extLst>
            <c:ext xmlns:c15="http://schemas.microsoft.com/office/drawing/2012/chart" uri="{CE6537A1-D6FC-4f65-9D91-7224C49458BB}"/>
          </c:extLst>
        </c:dLbl>
      </c:pivotFmt>
      <c:pivotFmt>
        <c:idx val="59"/>
        <c:dLbl>
          <c:idx val="0"/>
          <c:showLegendKey val="0"/>
          <c:showVal val="1"/>
          <c:showCatName val="0"/>
          <c:showSerName val="0"/>
          <c:showPercent val="0"/>
          <c:showBubbleSize val="0"/>
          <c:extLst>
            <c:ext xmlns:c15="http://schemas.microsoft.com/office/drawing/2012/chart" uri="{CE6537A1-D6FC-4f65-9D91-7224C49458BB}"/>
          </c:extLst>
        </c:dLbl>
      </c:pivotFmt>
      <c:pivotFmt>
        <c:idx val="60"/>
        <c:dLbl>
          <c:idx val="0"/>
          <c:showLegendKey val="0"/>
          <c:showVal val="1"/>
          <c:showCatName val="0"/>
          <c:showSerName val="0"/>
          <c:showPercent val="0"/>
          <c:showBubbleSize val="0"/>
          <c:extLst>
            <c:ext xmlns:c15="http://schemas.microsoft.com/office/drawing/2012/chart" uri="{CE6537A1-D6FC-4f65-9D91-7224C49458BB}"/>
          </c:extLst>
        </c:dLbl>
      </c:pivotFmt>
      <c:pivotFmt>
        <c:idx val="61"/>
        <c:dLbl>
          <c:idx val="0"/>
          <c:showLegendKey val="0"/>
          <c:showVal val="1"/>
          <c:showCatName val="0"/>
          <c:showSerName val="0"/>
          <c:showPercent val="0"/>
          <c:showBubbleSize val="0"/>
          <c:extLst>
            <c:ext xmlns:c15="http://schemas.microsoft.com/office/drawing/2012/chart" uri="{CE6537A1-D6FC-4f65-9D91-7224C49458BB}"/>
          </c:extLst>
        </c:dLbl>
      </c:pivotFmt>
      <c:pivotFmt>
        <c:idx val="62"/>
        <c:dLbl>
          <c:idx val="0"/>
          <c:showLegendKey val="0"/>
          <c:showVal val="1"/>
          <c:showCatName val="0"/>
          <c:showSerName val="0"/>
          <c:showPercent val="0"/>
          <c:showBubbleSize val="0"/>
          <c:extLst>
            <c:ext xmlns:c15="http://schemas.microsoft.com/office/drawing/2012/chart" uri="{CE6537A1-D6FC-4f65-9D91-7224C49458BB}"/>
          </c:extLst>
        </c:dLbl>
      </c:pivotFmt>
      <c:pivotFmt>
        <c:idx val="63"/>
        <c:dLbl>
          <c:idx val="0"/>
          <c:showLegendKey val="0"/>
          <c:showVal val="1"/>
          <c:showCatName val="0"/>
          <c:showSerName val="0"/>
          <c:showPercent val="0"/>
          <c:showBubbleSize val="0"/>
          <c:extLst>
            <c:ext xmlns:c15="http://schemas.microsoft.com/office/drawing/2012/chart" uri="{CE6537A1-D6FC-4f65-9D91-7224C49458BB}"/>
          </c:extLst>
        </c:dLbl>
      </c:pivotFmt>
      <c:pivotFmt>
        <c:idx val="64"/>
        <c:dLbl>
          <c:idx val="0"/>
          <c:showLegendKey val="0"/>
          <c:showVal val="1"/>
          <c:showCatName val="0"/>
          <c:showSerName val="0"/>
          <c:showPercent val="0"/>
          <c:showBubbleSize val="0"/>
          <c:extLst>
            <c:ext xmlns:c15="http://schemas.microsoft.com/office/drawing/2012/chart" uri="{CE6537A1-D6FC-4f65-9D91-7224C49458BB}"/>
          </c:extLst>
        </c:dLbl>
      </c:pivotFmt>
      <c:pivotFmt>
        <c:idx val="65"/>
        <c:dLbl>
          <c:idx val="0"/>
          <c:showLegendKey val="0"/>
          <c:showVal val="1"/>
          <c:showCatName val="0"/>
          <c:showSerName val="0"/>
          <c:showPercent val="0"/>
          <c:showBubbleSize val="0"/>
          <c:extLst>
            <c:ext xmlns:c15="http://schemas.microsoft.com/office/drawing/2012/chart" uri="{CE6537A1-D6FC-4f65-9D91-7224C49458BB}"/>
          </c:extLst>
        </c:dLbl>
      </c:pivotFmt>
      <c:pivotFmt>
        <c:idx val="66"/>
        <c:dLbl>
          <c:idx val="0"/>
          <c:showLegendKey val="0"/>
          <c:showVal val="1"/>
          <c:showCatName val="0"/>
          <c:showSerName val="0"/>
          <c:showPercent val="0"/>
          <c:showBubbleSize val="0"/>
          <c:extLst>
            <c:ext xmlns:c15="http://schemas.microsoft.com/office/drawing/2012/chart" uri="{CE6537A1-D6FC-4f65-9D91-7224C49458BB}"/>
          </c:extLst>
        </c:dLbl>
      </c:pivotFmt>
      <c:pivotFmt>
        <c:idx val="67"/>
        <c:dLbl>
          <c:idx val="0"/>
          <c:showLegendKey val="0"/>
          <c:showVal val="1"/>
          <c:showCatName val="0"/>
          <c:showSerName val="0"/>
          <c:showPercent val="0"/>
          <c:showBubbleSize val="0"/>
          <c:extLst>
            <c:ext xmlns:c15="http://schemas.microsoft.com/office/drawing/2012/chart" uri="{CE6537A1-D6FC-4f65-9D91-7224C49458BB}"/>
          </c:extLst>
        </c:dLbl>
      </c:pivotFmt>
      <c:pivotFmt>
        <c:idx val="68"/>
        <c:dLbl>
          <c:idx val="0"/>
          <c:showLegendKey val="0"/>
          <c:showVal val="1"/>
          <c:showCatName val="0"/>
          <c:showSerName val="0"/>
          <c:showPercent val="0"/>
          <c:showBubbleSize val="0"/>
          <c:extLst>
            <c:ext xmlns:c15="http://schemas.microsoft.com/office/drawing/2012/chart" uri="{CE6537A1-D6FC-4f65-9D91-7224C49458BB}"/>
          </c:extLst>
        </c:dLbl>
      </c:pivotFmt>
      <c:pivotFmt>
        <c:idx val="69"/>
        <c:dLbl>
          <c:idx val="0"/>
          <c:showLegendKey val="0"/>
          <c:showVal val="1"/>
          <c:showCatName val="0"/>
          <c:showSerName val="0"/>
          <c:showPercent val="0"/>
          <c:showBubbleSize val="0"/>
          <c:extLst>
            <c:ext xmlns:c15="http://schemas.microsoft.com/office/drawing/2012/chart" uri="{CE6537A1-D6FC-4f65-9D91-7224C49458BB}"/>
          </c:extLst>
        </c:dLbl>
      </c:pivotFmt>
      <c:pivotFmt>
        <c:idx val="70"/>
        <c:dLbl>
          <c:idx val="0"/>
          <c:showLegendKey val="0"/>
          <c:showVal val="1"/>
          <c:showCatName val="0"/>
          <c:showSerName val="0"/>
          <c:showPercent val="0"/>
          <c:showBubbleSize val="0"/>
          <c:extLst>
            <c:ext xmlns:c15="http://schemas.microsoft.com/office/drawing/2012/chart" uri="{CE6537A1-D6FC-4f65-9D91-7224C49458BB}"/>
          </c:extLst>
        </c:dLbl>
      </c:pivotFmt>
      <c:pivotFmt>
        <c:idx val="71"/>
        <c:dLbl>
          <c:idx val="0"/>
          <c:showLegendKey val="0"/>
          <c:showVal val="1"/>
          <c:showCatName val="0"/>
          <c:showSerName val="0"/>
          <c:showPercent val="0"/>
          <c:showBubbleSize val="0"/>
          <c:extLst>
            <c:ext xmlns:c15="http://schemas.microsoft.com/office/drawing/2012/chart" uri="{CE6537A1-D6FC-4f65-9D91-7224C49458BB}"/>
          </c:extLst>
        </c:dLbl>
      </c:pivotFmt>
      <c:pivotFmt>
        <c:idx val="72"/>
        <c:dLbl>
          <c:idx val="0"/>
          <c:showLegendKey val="0"/>
          <c:showVal val="1"/>
          <c:showCatName val="0"/>
          <c:showSerName val="0"/>
          <c:showPercent val="0"/>
          <c:showBubbleSize val="0"/>
          <c:extLst>
            <c:ext xmlns:c15="http://schemas.microsoft.com/office/drawing/2012/chart" uri="{CE6537A1-D6FC-4f65-9D91-7224C49458BB}"/>
          </c:extLst>
        </c:dLbl>
      </c:pivotFmt>
      <c:pivotFmt>
        <c:idx val="73"/>
        <c:dLbl>
          <c:idx val="0"/>
          <c:showLegendKey val="0"/>
          <c:showVal val="1"/>
          <c:showCatName val="0"/>
          <c:showSerName val="0"/>
          <c:showPercent val="0"/>
          <c:showBubbleSize val="0"/>
          <c:extLst>
            <c:ext xmlns:c15="http://schemas.microsoft.com/office/drawing/2012/chart" uri="{CE6537A1-D6FC-4f65-9D91-7224C49458BB}"/>
          </c:extLst>
        </c:dLbl>
      </c:pivotFmt>
      <c:pivotFmt>
        <c:idx val="74"/>
        <c:dLbl>
          <c:idx val="0"/>
          <c:showLegendKey val="0"/>
          <c:showVal val="1"/>
          <c:showCatName val="0"/>
          <c:showSerName val="0"/>
          <c:showPercent val="0"/>
          <c:showBubbleSize val="0"/>
          <c:extLst>
            <c:ext xmlns:c15="http://schemas.microsoft.com/office/drawing/2012/chart" uri="{CE6537A1-D6FC-4f65-9D91-7224C49458BB}"/>
          </c:extLst>
        </c:dLbl>
      </c:pivotFmt>
      <c:pivotFmt>
        <c:idx val="75"/>
        <c:dLbl>
          <c:idx val="0"/>
          <c:showLegendKey val="0"/>
          <c:showVal val="1"/>
          <c:showCatName val="0"/>
          <c:showSerName val="0"/>
          <c:showPercent val="0"/>
          <c:showBubbleSize val="0"/>
          <c:extLst>
            <c:ext xmlns:c15="http://schemas.microsoft.com/office/drawing/2012/chart" uri="{CE6537A1-D6FC-4f65-9D91-7224C49458BB}"/>
          </c:extLst>
        </c:dLbl>
      </c:pivotFmt>
      <c:pivotFmt>
        <c:idx val="76"/>
        <c:dLbl>
          <c:idx val="0"/>
          <c:showLegendKey val="0"/>
          <c:showVal val="1"/>
          <c:showCatName val="0"/>
          <c:showSerName val="0"/>
          <c:showPercent val="0"/>
          <c:showBubbleSize val="0"/>
          <c:extLst>
            <c:ext xmlns:c15="http://schemas.microsoft.com/office/drawing/2012/chart" uri="{CE6537A1-D6FC-4f65-9D91-7224C49458BB}"/>
          </c:extLst>
        </c:dLbl>
      </c:pivotFmt>
      <c:pivotFmt>
        <c:idx val="77"/>
        <c:dLbl>
          <c:idx val="0"/>
          <c:showLegendKey val="0"/>
          <c:showVal val="1"/>
          <c:showCatName val="0"/>
          <c:showSerName val="0"/>
          <c:showPercent val="0"/>
          <c:showBubbleSize val="0"/>
          <c:extLst>
            <c:ext xmlns:c15="http://schemas.microsoft.com/office/drawing/2012/chart" uri="{CE6537A1-D6FC-4f65-9D91-7224C49458BB}"/>
          </c:extLst>
        </c:dLbl>
      </c:pivotFmt>
      <c:pivotFmt>
        <c:idx val="78"/>
        <c:dLbl>
          <c:idx val="0"/>
          <c:showLegendKey val="0"/>
          <c:showVal val="1"/>
          <c:showCatName val="0"/>
          <c:showSerName val="0"/>
          <c:showPercent val="0"/>
          <c:showBubbleSize val="0"/>
          <c:extLst>
            <c:ext xmlns:c15="http://schemas.microsoft.com/office/drawing/2012/chart" uri="{CE6537A1-D6FC-4f65-9D91-7224C49458BB}"/>
          </c:extLst>
        </c:dLbl>
      </c:pivotFmt>
      <c:pivotFmt>
        <c:idx val="79"/>
        <c:dLbl>
          <c:idx val="0"/>
          <c:showLegendKey val="0"/>
          <c:showVal val="1"/>
          <c:showCatName val="0"/>
          <c:showSerName val="0"/>
          <c:showPercent val="0"/>
          <c:showBubbleSize val="0"/>
          <c:extLst>
            <c:ext xmlns:c15="http://schemas.microsoft.com/office/drawing/2012/chart" uri="{CE6537A1-D6FC-4f65-9D91-7224C49458BB}"/>
          </c:extLst>
        </c:dLbl>
      </c:pivotFmt>
      <c:pivotFmt>
        <c:idx val="80"/>
        <c:dLbl>
          <c:idx val="0"/>
          <c:showLegendKey val="0"/>
          <c:showVal val="1"/>
          <c:showCatName val="0"/>
          <c:showSerName val="0"/>
          <c:showPercent val="0"/>
          <c:showBubbleSize val="0"/>
          <c:extLst>
            <c:ext xmlns:c15="http://schemas.microsoft.com/office/drawing/2012/chart" uri="{CE6537A1-D6FC-4f65-9D91-7224C49458BB}"/>
          </c:extLst>
        </c:dLbl>
      </c:pivotFmt>
      <c:pivotFmt>
        <c:idx val="81"/>
        <c:dLbl>
          <c:idx val="0"/>
          <c:showLegendKey val="0"/>
          <c:showVal val="1"/>
          <c:showCatName val="0"/>
          <c:showSerName val="0"/>
          <c:showPercent val="0"/>
          <c:showBubbleSize val="0"/>
          <c:extLst>
            <c:ext xmlns:c15="http://schemas.microsoft.com/office/drawing/2012/chart" uri="{CE6537A1-D6FC-4f65-9D91-7224C49458BB}"/>
          </c:extLst>
        </c:dLbl>
      </c:pivotFmt>
      <c:pivotFmt>
        <c:idx val="82"/>
        <c:dLbl>
          <c:idx val="0"/>
          <c:showLegendKey val="0"/>
          <c:showVal val="1"/>
          <c:showCatName val="0"/>
          <c:showSerName val="0"/>
          <c:showPercent val="0"/>
          <c:showBubbleSize val="0"/>
          <c:extLst>
            <c:ext xmlns:c15="http://schemas.microsoft.com/office/drawing/2012/chart" uri="{CE6537A1-D6FC-4f65-9D91-7224C49458BB}"/>
          </c:extLst>
        </c:dLbl>
      </c:pivotFmt>
      <c:pivotFmt>
        <c:idx val="83"/>
        <c:dLbl>
          <c:idx val="0"/>
          <c:showLegendKey val="0"/>
          <c:showVal val="1"/>
          <c:showCatName val="0"/>
          <c:showSerName val="0"/>
          <c:showPercent val="0"/>
          <c:showBubbleSize val="0"/>
          <c:extLst>
            <c:ext xmlns:c15="http://schemas.microsoft.com/office/drawing/2012/chart" uri="{CE6537A1-D6FC-4f65-9D91-7224C49458BB}"/>
          </c:extLst>
        </c:dLbl>
      </c:pivotFmt>
      <c:pivotFmt>
        <c:idx val="84"/>
        <c:dLbl>
          <c:idx val="0"/>
          <c:showLegendKey val="0"/>
          <c:showVal val="1"/>
          <c:showCatName val="0"/>
          <c:showSerName val="0"/>
          <c:showPercent val="0"/>
          <c:showBubbleSize val="0"/>
          <c:extLst>
            <c:ext xmlns:c15="http://schemas.microsoft.com/office/drawing/2012/chart" uri="{CE6537A1-D6FC-4f65-9D91-7224C49458BB}"/>
          </c:extLst>
        </c:dLbl>
      </c:pivotFmt>
      <c:pivotFmt>
        <c:idx val="85"/>
        <c:dLbl>
          <c:idx val="0"/>
          <c:showLegendKey val="0"/>
          <c:showVal val="1"/>
          <c:showCatName val="0"/>
          <c:showSerName val="0"/>
          <c:showPercent val="0"/>
          <c:showBubbleSize val="0"/>
          <c:extLst>
            <c:ext xmlns:c15="http://schemas.microsoft.com/office/drawing/2012/chart" uri="{CE6537A1-D6FC-4f65-9D91-7224C49458BB}"/>
          </c:extLst>
        </c:dLbl>
      </c:pivotFmt>
      <c:pivotFmt>
        <c:idx val="86"/>
        <c:dLbl>
          <c:idx val="0"/>
          <c:showLegendKey val="0"/>
          <c:showVal val="1"/>
          <c:showCatName val="0"/>
          <c:showSerName val="0"/>
          <c:showPercent val="0"/>
          <c:showBubbleSize val="0"/>
          <c:extLst>
            <c:ext xmlns:c15="http://schemas.microsoft.com/office/drawing/2012/chart" uri="{CE6537A1-D6FC-4f65-9D91-7224C49458BB}"/>
          </c:extLst>
        </c:dLbl>
      </c:pivotFmt>
      <c:pivotFmt>
        <c:idx val="87"/>
        <c:dLbl>
          <c:idx val="0"/>
          <c:showLegendKey val="0"/>
          <c:showVal val="1"/>
          <c:showCatName val="0"/>
          <c:showSerName val="0"/>
          <c:showPercent val="0"/>
          <c:showBubbleSize val="0"/>
          <c:extLst>
            <c:ext xmlns:c15="http://schemas.microsoft.com/office/drawing/2012/chart" uri="{CE6537A1-D6FC-4f65-9D91-7224C49458BB}"/>
          </c:extLst>
        </c:dLbl>
      </c:pivotFmt>
      <c:pivotFmt>
        <c:idx val="88"/>
        <c:dLbl>
          <c:idx val="0"/>
          <c:showLegendKey val="0"/>
          <c:showVal val="1"/>
          <c:showCatName val="0"/>
          <c:showSerName val="0"/>
          <c:showPercent val="0"/>
          <c:showBubbleSize val="0"/>
          <c:extLst>
            <c:ext xmlns:c15="http://schemas.microsoft.com/office/drawing/2012/chart" uri="{CE6537A1-D6FC-4f65-9D91-7224C49458BB}"/>
          </c:extLst>
        </c:dLbl>
      </c:pivotFmt>
      <c:pivotFmt>
        <c:idx val="89"/>
        <c:dLbl>
          <c:idx val="0"/>
          <c:showLegendKey val="0"/>
          <c:showVal val="1"/>
          <c:showCatName val="0"/>
          <c:showSerName val="0"/>
          <c:showPercent val="0"/>
          <c:showBubbleSize val="0"/>
          <c:extLst>
            <c:ext xmlns:c15="http://schemas.microsoft.com/office/drawing/2012/chart" uri="{CE6537A1-D6FC-4f65-9D91-7224C49458BB}"/>
          </c:extLst>
        </c:dLbl>
      </c:pivotFmt>
      <c:pivotFmt>
        <c:idx val="90"/>
        <c:dLbl>
          <c:idx val="0"/>
          <c:showLegendKey val="0"/>
          <c:showVal val="1"/>
          <c:showCatName val="0"/>
          <c:showSerName val="0"/>
          <c:showPercent val="0"/>
          <c:showBubbleSize val="0"/>
          <c:extLst>
            <c:ext xmlns:c15="http://schemas.microsoft.com/office/drawing/2012/chart" uri="{CE6537A1-D6FC-4f65-9D91-7224C49458BB}"/>
          </c:extLst>
        </c:dLbl>
      </c:pivotFmt>
      <c:pivotFmt>
        <c:idx val="91"/>
        <c:dLbl>
          <c:idx val="0"/>
          <c:showLegendKey val="0"/>
          <c:showVal val="1"/>
          <c:showCatName val="0"/>
          <c:showSerName val="0"/>
          <c:showPercent val="0"/>
          <c:showBubbleSize val="0"/>
          <c:extLst>
            <c:ext xmlns:c15="http://schemas.microsoft.com/office/drawing/2012/chart" uri="{CE6537A1-D6FC-4f65-9D91-7224C49458BB}"/>
          </c:extLst>
        </c:dLbl>
      </c:pivotFmt>
      <c:pivotFmt>
        <c:idx val="92"/>
        <c:dLbl>
          <c:idx val="0"/>
          <c:showLegendKey val="0"/>
          <c:showVal val="1"/>
          <c:showCatName val="0"/>
          <c:showSerName val="0"/>
          <c:showPercent val="0"/>
          <c:showBubbleSize val="0"/>
          <c:extLst>
            <c:ext xmlns:c15="http://schemas.microsoft.com/office/drawing/2012/chart" uri="{CE6537A1-D6FC-4f65-9D91-7224C49458BB}"/>
          </c:extLst>
        </c:dLbl>
      </c:pivotFmt>
      <c:pivotFmt>
        <c:idx val="93"/>
        <c:dLbl>
          <c:idx val="0"/>
          <c:showLegendKey val="0"/>
          <c:showVal val="1"/>
          <c:showCatName val="0"/>
          <c:showSerName val="0"/>
          <c:showPercent val="0"/>
          <c:showBubbleSize val="0"/>
          <c:extLst>
            <c:ext xmlns:c15="http://schemas.microsoft.com/office/drawing/2012/chart" uri="{CE6537A1-D6FC-4f65-9D91-7224C49458BB}"/>
          </c:extLst>
        </c:dLbl>
      </c:pivotFmt>
      <c:pivotFmt>
        <c:idx val="94"/>
        <c:dLbl>
          <c:idx val="0"/>
          <c:showLegendKey val="0"/>
          <c:showVal val="1"/>
          <c:showCatName val="0"/>
          <c:showSerName val="0"/>
          <c:showPercent val="0"/>
          <c:showBubbleSize val="0"/>
          <c:extLst>
            <c:ext xmlns:c15="http://schemas.microsoft.com/office/drawing/2012/chart" uri="{CE6537A1-D6FC-4f65-9D91-7224C49458BB}"/>
          </c:extLst>
        </c:dLbl>
      </c:pivotFmt>
      <c:pivotFmt>
        <c:idx val="95"/>
        <c:dLbl>
          <c:idx val="0"/>
          <c:showLegendKey val="0"/>
          <c:showVal val="1"/>
          <c:showCatName val="0"/>
          <c:showSerName val="0"/>
          <c:showPercent val="0"/>
          <c:showBubbleSize val="0"/>
          <c:extLst>
            <c:ext xmlns:c15="http://schemas.microsoft.com/office/drawing/2012/chart" uri="{CE6537A1-D6FC-4f65-9D91-7224C49458BB}"/>
          </c:extLst>
        </c:dLbl>
      </c:pivotFmt>
      <c:pivotFmt>
        <c:idx val="96"/>
        <c:dLbl>
          <c:idx val="0"/>
          <c:showLegendKey val="0"/>
          <c:showVal val="1"/>
          <c:showCatName val="0"/>
          <c:showSerName val="0"/>
          <c:showPercent val="0"/>
          <c:showBubbleSize val="0"/>
          <c:extLst>
            <c:ext xmlns:c15="http://schemas.microsoft.com/office/drawing/2012/chart" uri="{CE6537A1-D6FC-4f65-9D91-7224C49458BB}"/>
          </c:extLst>
        </c:dLbl>
      </c:pivotFmt>
      <c:pivotFmt>
        <c:idx val="97"/>
        <c:dLbl>
          <c:idx val="0"/>
          <c:showLegendKey val="0"/>
          <c:showVal val="1"/>
          <c:showCatName val="0"/>
          <c:showSerName val="0"/>
          <c:showPercent val="0"/>
          <c:showBubbleSize val="0"/>
          <c:extLst>
            <c:ext xmlns:c15="http://schemas.microsoft.com/office/drawing/2012/chart" uri="{CE6537A1-D6FC-4f65-9D91-7224C49458BB}"/>
          </c:extLst>
        </c:dLbl>
      </c:pivotFmt>
      <c:pivotFmt>
        <c:idx val="98"/>
        <c:dLbl>
          <c:idx val="0"/>
          <c:showLegendKey val="0"/>
          <c:showVal val="1"/>
          <c:showCatName val="0"/>
          <c:showSerName val="0"/>
          <c:showPercent val="0"/>
          <c:showBubbleSize val="0"/>
          <c:extLst>
            <c:ext xmlns:c15="http://schemas.microsoft.com/office/drawing/2012/chart" uri="{CE6537A1-D6FC-4f65-9D91-7224C49458BB}"/>
          </c:extLst>
        </c:dLbl>
      </c:pivotFmt>
      <c:pivotFmt>
        <c:idx val="99"/>
        <c:dLbl>
          <c:idx val="0"/>
          <c:showLegendKey val="0"/>
          <c:showVal val="1"/>
          <c:showCatName val="0"/>
          <c:showSerName val="0"/>
          <c:showPercent val="0"/>
          <c:showBubbleSize val="0"/>
          <c:extLst>
            <c:ext xmlns:c15="http://schemas.microsoft.com/office/drawing/2012/chart" uri="{CE6537A1-D6FC-4f65-9D91-7224C49458BB}"/>
          </c:extLst>
        </c:dLbl>
      </c:pivotFmt>
      <c:pivotFmt>
        <c:idx val="100"/>
        <c:dLbl>
          <c:idx val="0"/>
          <c:showLegendKey val="0"/>
          <c:showVal val="1"/>
          <c:showCatName val="0"/>
          <c:showSerName val="0"/>
          <c:showPercent val="0"/>
          <c:showBubbleSize val="0"/>
          <c:extLst>
            <c:ext xmlns:c15="http://schemas.microsoft.com/office/drawing/2012/chart" uri="{CE6537A1-D6FC-4f65-9D91-7224C49458BB}"/>
          </c:extLst>
        </c:dLbl>
      </c:pivotFmt>
      <c:pivotFmt>
        <c:idx val="101"/>
        <c:dLbl>
          <c:idx val="0"/>
          <c:showLegendKey val="0"/>
          <c:showVal val="1"/>
          <c:showCatName val="0"/>
          <c:showSerName val="0"/>
          <c:showPercent val="0"/>
          <c:showBubbleSize val="0"/>
          <c:extLst>
            <c:ext xmlns:c15="http://schemas.microsoft.com/office/drawing/2012/chart" uri="{CE6537A1-D6FC-4f65-9D91-7224C49458BB}"/>
          </c:extLst>
        </c:dLbl>
      </c:pivotFmt>
      <c:pivotFmt>
        <c:idx val="102"/>
        <c:dLbl>
          <c:idx val="0"/>
          <c:showLegendKey val="0"/>
          <c:showVal val="1"/>
          <c:showCatName val="0"/>
          <c:showSerName val="0"/>
          <c:showPercent val="0"/>
          <c:showBubbleSize val="0"/>
          <c:extLst>
            <c:ext xmlns:c15="http://schemas.microsoft.com/office/drawing/2012/chart" uri="{CE6537A1-D6FC-4f65-9D91-7224C49458BB}"/>
          </c:extLst>
        </c:dLbl>
      </c:pivotFmt>
      <c:pivotFmt>
        <c:idx val="103"/>
        <c:dLbl>
          <c:idx val="0"/>
          <c:showLegendKey val="0"/>
          <c:showVal val="1"/>
          <c:showCatName val="0"/>
          <c:showSerName val="0"/>
          <c:showPercent val="0"/>
          <c:showBubbleSize val="0"/>
          <c:extLst>
            <c:ext xmlns:c15="http://schemas.microsoft.com/office/drawing/2012/chart" uri="{CE6537A1-D6FC-4f65-9D91-7224C49458BB}"/>
          </c:extLst>
        </c:dLbl>
      </c:pivotFmt>
      <c:pivotFmt>
        <c:idx val="104"/>
        <c:dLbl>
          <c:idx val="0"/>
          <c:showLegendKey val="0"/>
          <c:showVal val="1"/>
          <c:showCatName val="0"/>
          <c:showSerName val="0"/>
          <c:showPercent val="0"/>
          <c:showBubbleSize val="0"/>
          <c:extLst>
            <c:ext xmlns:c15="http://schemas.microsoft.com/office/drawing/2012/chart" uri="{CE6537A1-D6FC-4f65-9D91-7224C49458BB}"/>
          </c:extLst>
        </c:dLbl>
      </c:pivotFmt>
      <c:pivotFmt>
        <c:idx val="105"/>
        <c:dLbl>
          <c:idx val="0"/>
          <c:showLegendKey val="0"/>
          <c:showVal val="1"/>
          <c:showCatName val="0"/>
          <c:showSerName val="0"/>
          <c:showPercent val="0"/>
          <c:showBubbleSize val="0"/>
          <c:extLst>
            <c:ext xmlns:c15="http://schemas.microsoft.com/office/drawing/2012/chart" uri="{CE6537A1-D6FC-4f65-9D91-7224C49458BB}"/>
          </c:extLst>
        </c:dLbl>
      </c:pivotFmt>
      <c:pivotFmt>
        <c:idx val="106"/>
        <c:dLbl>
          <c:idx val="0"/>
          <c:showLegendKey val="0"/>
          <c:showVal val="1"/>
          <c:showCatName val="0"/>
          <c:showSerName val="0"/>
          <c:showPercent val="0"/>
          <c:showBubbleSize val="0"/>
          <c:extLst>
            <c:ext xmlns:c15="http://schemas.microsoft.com/office/drawing/2012/chart" uri="{CE6537A1-D6FC-4f65-9D91-7224C49458BB}"/>
          </c:extLst>
        </c:dLbl>
      </c:pivotFmt>
      <c:pivotFmt>
        <c:idx val="107"/>
        <c:dLbl>
          <c:idx val="0"/>
          <c:showLegendKey val="0"/>
          <c:showVal val="1"/>
          <c:showCatName val="0"/>
          <c:showSerName val="0"/>
          <c:showPercent val="0"/>
          <c:showBubbleSize val="0"/>
          <c:extLst>
            <c:ext xmlns:c15="http://schemas.microsoft.com/office/drawing/2012/chart" uri="{CE6537A1-D6FC-4f65-9D91-7224C49458BB}"/>
          </c:extLst>
        </c:dLbl>
      </c:pivotFmt>
      <c:pivotFmt>
        <c:idx val="108"/>
        <c:dLbl>
          <c:idx val="0"/>
          <c:showLegendKey val="0"/>
          <c:showVal val="1"/>
          <c:showCatName val="0"/>
          <c:showSerName val="0"/>
          <c:showPercent val="0"/>
          <c:showBubbleSize val="0"/>
          <c:extLst>
            <c:ext xmlns:c15="http://schemas.microsoft.com/office/drawing/2012/chart" uri="{CE6537A1-D6FC-4f65-9D91-7224C49458BB}"/>
          </c:extLst>
        </c:dLbl>
      </c:pivotFmt>
      <c:pivotFmt>
        <c:idx val="109"/>
        <c:dLbl>
          <c:idx val="0"/>
          <c:showLegendKey val="0"/>
          <c:showVal val="1"/>
          <c:showCatName val="0"/>
          <c:showSerName val="0"/>
          <c:showPercent val="0"/>
          <c:showBubbleSize val="0"/>
          <c:extLst>
            <c:ext xmlns:c15="http://schemas.microsoft.com/office/drawing/2012/chart" uri="{CE6537A1-D6FC-4f65-9D91-7224C49458BB}"/>
          </c:extLst>
        </c:dLbl>
      </c:pivotFmt>
      <c:pivotFmt>
        <c:idx val="110"/>
        <c:dLbl>
          <c:idx val="0"/>
          <c:showLegendKey val="0"/>
          <c:showVal val="1"/>
          <c:showCatName val="0"/>
          <c:showSerName val="0"/>
          <c:showPercent val="0"/>
          <c:showBubbleSize val="0"/>
          <c:extLst>
            <c:ext xmlns:c15="http://schemas.microsoft.com/office/drawing/2012/chart" uri="{CE6537A1-D6FC-4f65-9D91-7224C49458BB}"/>
          </c:extLst>
        </c:dLbl>
      </c:pivotFmt>
      <c:pivotFmt>
        <c:idx val="111"/>
        <c:dLbl>
          <c:idx val="0"/>
          <c:showLegendKey val="0"/>
          <c:showVal val="1"/>
          <c:showCatName val="0"/>
          <c:showSerName val="0"/>
          <c:showPercent val="0"/>
          <c:showBubbleSize val="0"/>
          <c:extLst>
            <c:ext xmlns:c15="http://schemas.microsoft.com/office/drawing/2012/chart" uri="{CE6537A1-D6FC-4f65-9D91-7224C49458BB}"/>
          </c:extLst>
        </c:dLbl>
      </c:pivotFmt>
      <c:pivotFmt>
        <c:idx val="112"/>
        <c:dLbl>
          <c:idx val="0"/>
          <c:showLegendKey val="0"/>
          <c:showVal val="1"/>
          <c:showCatName val="0"/>
          <c:showSerName val="0"/>
          <c:showPercent val="0"/>
          <c:showBubbleSize val="0"/>
          <c:extLst>
            <c:ext xmlns:c15="http://schemas.microsoft.com/office/drawing/2012/chart" uri="{CE6537A1-D6FC-4f65-9D91-7224C49458BB}"/>
          </c:extLst>
        </c:dLbl>
      </c:pivotFmt>
      <c:pivotFmt>
        <c:idx val="113"/>
        <c:dLbl>
          <c:idx val="0"/>
          <c:showLegendKey val="0"/>
          <c:showVal val="1"/>
          <c:showCatName val="0"/>
          <c:showSerName val="0"/>
          <c:showPercent val="0"/>
          <c:showBubbleSize val="0"/>
          <c:extLst>
            <c:ext xmlns:c15="http://schemas.microsoft.com/office/drawing/2012/chart" uri="{CE6537A1-D6FC-4f65-9D91-7224C49458BB}"/>
          </c:extLst>
        </c:dLbl>
      </c:pivotFmt>
      <c:pivotFmt>
        <c:idx val="114"/>
        <c:dLbl>
          <c:idx val="0"/>
          <c:showLegendKey val="0"/>
          <c:showVal val="1"/>
          <c:showCatName val="0"/>
          <c:showSerName val="0"/>
          <c:showPercent val="0"/>
          <c:showBubbleSize val="0"/>
          <c:extLst>
            <c:ext xmlns:c15="http://schemas.microsoft.com/office/drawing/2012/chart" uri="{CE6537A1-D6FC-4f65-9D91-7224C49458BB}"/>
          </c:extLst>
        </c:dLbl>
      </c:pivotFmt>
      <c:pivotFmt>
        <c:idx val="115"/>
        <c:dLbl>
          <c:idx val="0"/>
          <c:showLegendKey val="0"/>
          <c:showVal val="1"/>
          <c:showCatName val="0"/>
          <c:showSerName val="0"/>
          <c:showPercent val="0"/>
          <c:showBubbleSize val="0"/>
          <c:extLst>
            <c:ext xmlns:c15="http://schemas.microsoft.com/office/drawing/2012/chart" uri="{CE6537A1-D6FC-4f65-9D91-7224C49458BB}"/>
          </c:extLst>
        </c:dLbl>
      </c:pivotFmt>
      <c:pivotFmt>
        <c:idx val="116"/>
        <c:dLbl>
          <c:idx val="0"/>
          <c:showLegendKey val="0"/>
          <c:showVal val="1"/>
          <c:showCatName val="0"/>
          <c:showSerName val="0"/>
          <c:showPercent val="0"/>
          <c:showBubbleSize val="0"/>
          <c:extLst>
            <c:ext xmlns:c15="http://schemas.microsoft.com/office/drawing/2012/chart" uri="{CE6537A1-D6FC-4f65-9D91-7224C49458BB}"/>
          </c:extLst>
        </c:dLbl>
      </c:pivotFmt>
      <c:pivotFmt>
        <c:idx val="117"/>
        <c:dLbl>
          <c:idx val="0"/>
          <c:showLegendKey val="0"/>
          <c:showVal val="1"/>
          <c:showCatName val="0"/>
          <c:showSerName val="0"/>
          <c:showPercent val="0"/>
          <c:showBubbleSize val="0"/>
          <c:extLst>
            <c:ext xmlns:c15="http://schemas.microsoft.com/office/drawing/2012/chart" uri="{CE6537A1-D6FC-4f65-9D91-7224C49458BB}"/>
          </c:extLst>
        </c:dLbl>
      </c:pivotFmt>
      <c:pivotFmt>
        <c:idx val="118"/>
        <c:dLbl>
          <c:idx val="0"/>
          <c:showLegendKey val="0"/>
          <c:showVal val="1"/>
          <c:showCatName val="0"/>
          <c:showSerName val="0"/>
          <c:showPercent val="0"/>
          <c:showBubbleSize val="0"/>
          <c:extLst>
            <c:ext xmlns:c15="http://schemas.microsoft.com/office/drawing/2012/chart" uri="{CE6537A1-D6FC-4f65-9D91-7224C49458BB}"/>
          </c:extLst>
        </c:dLbl>
      </c:pivotFmt>
      <c:pivotFmt>
        <c:idx val="119"/>
        <c:dLbl>
          <c:idx val="0"/>
          <c:showLegendKey val="0"/>
          <c:showVal val="1"/>
          <c:showCatName val="0"/>
          <c:showSerName val="0"/>
          <c:showPercent val="0"/>
          <c:showBubbleSize val="0"/>
          <c:extLst>
            <c:ext xmlns:c15="http://schemas.microsoft.com/office/drawing/2012/chart" uri="{CE6537A1-D6FC-4f65-9D91-7224C49458BB}"/>
          </c:extLst>
        </c:dLbl>
      </c:pivotFmt>
      <c:pivotFmt>
        <c:idx val="120"/>
        <c:dLbl>
          <c:idx val="0"/>
          <c:showLegendKey val="0"/>
          <c:showVal val="1"/>
          <c:showCatName val="0"/>
          <c:showSerName val="0"/>
          <c:showPercent val="0"/>
          <c:showBubbleSize val="0"/>
          <c:extLst>
            <c:ext xmlns:c15="http://schemas.microsoft.com/office/drawing/2012/chart" uri="{CE6537A1-D6FC-4f65-9D91-7224C49458BB}"/>
          </c:extLst>
        </c:dLbl>
      </c:pivotFmt>
      <c:pivotFmt>
        <c:idx val="121"/>
        <c:dLbl>
          <c:idx val="0"/>
          <c:showLegendKey val="0"/>
          <c:showVal val="1"/>
          <c:showCatName val="0"/>
          <c:showSerName val="0"/>
          <c:showPercent val="0"/>
          <c:showBubbleSize val="0"/>
          <c:extLst>
            <c:ext xmlns:c15="http://schemas.microsoft.com/office/drawing/2012/chart" uri="{CE6537A1-D6FC-4f65-9D91-7224C49458BB}"/>
          </c:extLst>
        </c:dLbl>
      </c:pivotFmt>
      <c:pivotFmt>
        <c:idx val="122"/>
        <c:dLbl>
          <c:idx val="0"/>
          <c:showLegendKey val="0"/>
          <c:showVal val="1"/>
          <c:showCatName val="0"/>
          <c:showSerName val="0"/>
          <c:showPercent val="0"/>
          <c:showBubbleSize val="0"/>
          <c:extLst>
            <c:ext xmlns:c15="http://schemas.microsoft.com/office/drawing/2012/chart" uri="{CE6537A1-D6FC-4f65-9D91-7224C49458BB}"/>
          </c:extLst>
        </c:dLbl>
      </c:pivotFmt>
      <c:pivotFmt>
        <c:idx val="123"/>
        <c:dLbl>
          <c:idx val="0"/>
          <c:showLegendKey val="0"/>
          <c:showVal val="1"/>
          <c:showCatName val="0"/>
          <c:showSerName val="0"/>
          <c:showPercent val="0"/>
          <c:showBubbleSize val="0"/>
          <c:extLst>
            <c:ext xmlns:c15="http://schemas.microsoft.com/office/drawing/2012/chart" uri="{CE6537A1-D6FC-4f65-9D91-7224C49458BB}"/>
          </c:extLst>
        </c:dLbl>
      </c:pivotFmt>
      <c:pivotFmt>
        <c:idx val="124"/>
        <c:dLbl>
          <c:idx val="0"/>
          <c:showLegendKey val="0"/>
          <c:showVal val="1"/>
          <c:showCatName val="0"/>
          <c:showSerName val="0"/>
          <c:showPercent val="0"/>
          <c:showBubbleSize val="0"/>
          <c:extLst>
            <c:ext xmlns:c15="http://schemas.microsoft.com/office/drawing/2012/chart" uri="{CE6537A1-D6FC-4f65-9D91-7224C49458BB}"/>
          </c:extLst>
        </c:dLbl>
      </c:pivotFmt>
      <c:pivotFmt>
        <c:idx val="125"/>
        <c:dLbl>
          <c:idx val="0"/>
          <c:showLegendKey val="0"/>
          <c:showVal val="1"/>
          <c:showCatName val="0"/>
          <c:showSerName val="0"/>
          <c:showPercent val="0"/>
          <c:showBubbleSize val="0"/>
          <c:extLst>
            <c:ext xmlns:c15="http://schemas.microsoft.com/office/drawing/2012/chart" uri="{CE6537A1-D6FC-4f65-9D91-7224C49458BB}"/>
          </c:extLst>
        </c:dLbl>
      </c:pivotFmt>
      <c:pivotFmt>
        <c:idx val="126"/>
        <c:dLbl>
          <c:idx val="0"/>
          <c:showLegendKey val="0"/>
          <c:showVal val="1"/>
          <c:showCatName val="0"/>
          <c:showSerName val="0"/>
          <c:showPercent val="0"/>
          <c:showBubbleSize val="0"/>
          <c:extLst>
            <c:ext xmlns:c15="http://schemas.microsoft.com/office/drawing/2012/chart" uri="{CE6537A1-D6FC-4f65-9D91-7224C49458BB}"/>
          </c:extLst>
        </c:dLbl>
      </c:pivotFmt>
      <c:pivotFmt>
        <c:idx val="127"/>
        <c:dLbl>
          <c:idx val="0"/>
          <c:showLegendKey val="0"/>
          <c:showVal val="1"/>
          <c:showCatName val="0"/>
          <c:showSerName val="0"/>
          <c:showPercent val="0"/>
          <c:showBubbleSize val="0"/>
          <c:extLst>
            <c:ext xmlns:c15="http://schemas.microsoft.com/office/drawing/2012/chart" uri="{CE6537A1-D6FC-4f65-9D91-7224C49458BB}"/>
          </c:extLst>
        </c:dLbl>
      </c:pivotFmt>
      <c:pivotFmt>
        <c:idx val="128"/>
        <c:dLbl>
          <c:idx val="0"/>
          <c:showLegendKey val="0"/>
          <c:showVal val="1"/>
          <c:showCatName val="0"/>
          <c:showSerName val="0"/>
          <c:showPercent val="0"/>
          <c:showBubbleSize val="0"/>
          <c:extLst>
            <c:ext xmlns:c15="http://schemas.microsoft.com/office/drawing/2012/chart" uri="{CE6537A1-D6FC-4f65-9D91-7224C49458BB}"/>
          </c:extLst>
        </c:dLbl>
      </c:pivotFmt>
      <c:pivotFmt>
        <c:idx val="129"/>
        <c:dLbl>
          <c:idx val="0"/>
          <c:showLegendKey val="0"/>
          <c:showVal val="1"/>
          <c:showCatName val="0"/>
          <c:showSerName val="0"/>
          <c:showPercent val="0"/>
          <c:showBubbleSize val="0"/>
          <c:extLst>
            <c:ext xmlns:c15="http://schemas.microsoft.com/office/drawing/2012/chart" uri="{CE6537A1-D6FC-4f65-9D91-7224C49458BB}"/>
          </c:extLst>
        </c:dLbl>
      </c:pivotFmt>
      <c:pivotFmt>
        <c:idx val="130"/>
        <c:dLbl>
          <c:idx val="0"/>
          <c:showLegendKey val="0"/>
          <c:showVal val="1"/>
          <c:showCatName val="0"/>
          <c:showSerName val="0"/>
          <c:showPercent val="0"/>
          <c:showBubbleSize val="0"/>
          <c:extLst>
            <c:ext xmlns:c15="http://schemas.microsoft.com/office/drawing/2012/chart" uri="{CE6537A1-D6FC-4f65-9D91-7224C49458BB}"/>
          </c:extLst>
        </c:dLbl>
      </c:pivotFmt>
      <c:pivotFmt>
        <c:idx val="131"/>
        <c:dLbl>
          <c:idx val="0"/>
          <c:showLegendKey val="0"/>
          <c:showVal val="1"/>
          <c:showCatName val="0"/>
          <c:showSerName val="0"/>
          <c:showPercent val="0"/>
          <c:showBubbleSize val="0"/>
          <c:extLst>
            <c:ext xmlns:c15="http://schemas.microsoft.com/office/drawing/2012/chart" uri="{CE6537A1-D6FC-4f65-9D91-7224C49458BB}"/>
          </c:extLst>
        </c:dLbl>
      </c:pivotFmt>
      <c:pivotFmt>
        <c:idx val="132"/>
        <c:dLbl>
          <c:idx val="0"/>
          <c:showLegendKey val="0"/>
          <c:showVal val="1"/>
          <c:showCatName val="0"/>
          <c:showSerName val="0"/>
          <c:showPercent val="0"/>
          <c:showBubbleSize val="0"/>
          <c:extLst>
            <c:ext xmlns:c15="http://schemas.microsoft.com/office/drawing/2012/chart" uri="{CE6537A1-D6FC-4f65-9D91-7224C49458BB}"/>
          </c:extLst>
        </c:dLbl>
      </c:pivotFmt>
      <c:pivotFmt>
        <c:idx val="133"/>
        <c:dLbl>
          <c:idx val="0"/>
          <c:showLegendKey val="0"/>
          <c:showVal val="1"/>
          <c:showCatName val="0"/>
          <c:showSerName val="0"/>
          <c:showPercent val="0"/>
          <c:showBubbleSize val="0"/>
          <c:extLst>
            <c:ext xmlns:c15="http://schemas.microsoft.com/office/drawing/2012/chart" uri="{CE6537A1-D6FC-4f65-9D91-7224C49458BB}"/>
          </c:extLst>
        </c:dLbl>
      </c:pivotFmt>
      <c:pivotFmt>
        <c:idx val="134"/>
        <c:dLbl>
          <c:idx val="0"/>
          <c:showLegendKey val="0"/>
          <c:showVal val="1"/>
          <c:showCatName val="0"/>
          <c:showSerName val="0"/>
          <c:showPercent val="0"/>
          <c:showBubbleSize val="0"/>
          <c:extLst>
            <c:ext xmlns:c15="http://schemas.microsoft.com/office/drawing/2012/chart" uri="{CE6537A1-D6FC-4f65-9D91-7224C49458BB}"/>
          </c:extLst>
        </c:dLbl>
      </c:pivotFmt>
      <c:pivotFmt>
        <c:idx val="135"/>
        <c:dLbl>
          <c:idx val="0"/>
          <c:showLegendKey val="0"/>
          <c:showVal val="1"/>
          <c:showCatName val="0"/>
          <c:showSerName val="0"/>
          <c:showPercent val="0"/>
          <c:showBubbleSize val="0"/>
          <c:extLst>
            <c:ext xmlns:c15="http://schemas.microsoft.com/office/drawing/2012/chart" uri="{CE6537A1-D6FC-4f65-9D91-7224C49458BB}"/>
          </c:extLst>
        </c:dLbl>
      </c:pivotFmt>
      <c:pivotFmt>
        <c:idx val="136"/>
        <c:dLbl>
          <c:idx val="0"/>
          <c:showLegendKey val="0"/>
          <c:showVal val="1"/>
          <c:showCatName val="0"/>
          <c:showSerName val="0"/>
          <c:showPercent val="0"/>
          <c:showBubbleSize val="0"/>
          <c:extLst>
            <c:ext xmlns:c15="http://schemas.microsoft.com/office/drawing/2012/chart" uri="{CE6537A1-D6FC-4f65-9D91-7224C49458BB}"/>
          </c:extLst>
        </c:dLbl>
      </c:pivotFmt>
      <c:pivotFmt>
        <c:idx val="137"/>
        <c:dLbl>
          <c:idx val="0"/>
          <c:showLegendKey val="0"/>
          <c:showVal val="1"/>
          <c:showCatName val="0"/>
          <c:showSerName val="0"/>
          <c:showPercent val="0"/>
          <c:showBubbleSize val="0"/>
          <c:extLst>
            <c:ext xmlns:c15="http://schemas.microsoft.com/office/drawing/2012/chart" uri="{CE6537A1-D6FC-4f65-9D91-7224C49458BB}"/>
          </c:extLst>
        </c:dLbl>
      </c:pivotFmt>
      <c:pivotFmt>
        <c:idx val="138"/>
        <c:dLbl>
          <c:idx val="0"/>
          <c:showLegendKey val="0"/>
          <c:showVal val="1"/>
          <c:showCatName val="0"/>
          <c:showSerName val="0"/>
          <c:showPercent val="0"/>
          <c:showBubbleSize val="0"/>
          <c:extLst>
            <c:ext xmlns:c15="http://schemas.microsoft.com/office/drawing/2012/chart" uri="{CE6537A1-D6FC-4f65-9D91-7224C49458BB}"/>
          </c:extLst>
        </c:dLbl>
      </c:pivotFmt>
      <c:pivotFmt>
        <c:idx val="139"/>
        <c:dLbl>
          <c:idx val="0"/>
          <c:showLegendKey val="0"/>
          <c:showVal val="1"/>
          <c:showCatName val="0"/>
          <c:showSerName val="0"/>
          <c:showPercent val="0"/>
          <c:showBubbleSize val="0"/>
          <c:extLst>
            <c:ext xmlns:c15="http://schemas.microsoft.com/office/drawing/2012/chart" uri="{CE6537A1-D6FC-4f65-9D91-7224C49458BB}"/>
          </c:extLst>
        </c:dLbl>
      </c:pivotFmt>
      <c:pivotFmt>
        <c:idx val="140"/>
        <c:dLbl>
          <c:idx val="0"/>
          <c:showLegendKey val="0"/>
          <c:showVal val="1"/>
          <c:showCatName val="0"/>
          <c:showSerName val="0"/>
          <c:showPercent val="0"/>
          <c:showBubbleSize val="0"/>
          <c:extLst>
            <c:ext xmlns:c15="http://schemas.microsoft.com/office/drawing/2012/chart" uri="{CE6537A1-D6FC-4f65-9D91-7224C49458BB}"/>
          </c:extLst>
        </c:dLbl>
      </c:pivotFmt>
      <c:pivotFmt>
        <c:idx val="141"/>
        <c:dLbl>
          <c:idx val="0"/>
          <c:showLegendKey val="0"/>
          <c:showVal val="1"/>
          <c:showCatName val="0"/>
          <c:showSerName val="0"/>
          <c:showPercent val="0"/>
          <c:showBubbleSize val="0"/>
          <c:extLst>
            <c:ext xmlns:c15="http://schemas.microsoft.com/office/drawing/2012/chart" uri="{CE6537A1-D6FC-4f65-9D91-7224C49458BB}"/>
          </c:extLst>
        </c:dLbl>
      </c:pivotFmt>
      <c:pivotFmt>
        <c:idx val="142"/>
        <c:dLbl>
          <c:idx val="0"/>
          <c:showLegendKey val="0"/>
          <c:showVal val="1"/>
          <c:showCatName val="0"/>
          <c:showSerName val="0"/>
          <c:showPercent val="0"/>
          <c:showBubbleSize val="0"/>
          <c:extLst>
            <c:ext xmlns:c15="http://schemas.microsoft.com/office/drawing/2012/chart" uri="{CE6537A1-D6FC-4f65-9D91-7224C49458BB}"/>
          </c:extLst>
        </c:dLbl>
      </c:pivotFmt>
      <c:pivotFmt>
        <c:idx val="143"/>
        <c:dLbl>
          <c:idx val="0"/>
          <c:showLegendKey val="0"/>
          <c:showVal val="1"/>
          <c:showCatName val="0"/>
          <c:showSerName val="0"/>
          <c:showPercent val="0"/>
          <c:showBubbleSize val="0"/>
          <c:extLst>
            <c:ext xmlns:c15="http://schemas.microsoft.com/office/drawing/2012/chart" uri="{CE6537A1-D6FC-4f65-9D91-7224C49458BB}"/>
          </c:extLst>
        </c:dLbl>
      </c:pivotFmt>
      <c:pivotFmt>
        <c:idx val="144"/>
        <c:dLbl>
          <c:idx val="0"/>
          <c:showLegendKey val="0"/>
          <c:showVal val="1"/>
          <c:showCatName val="0"/>
          <c:showSerName val="0"/>
          <c:showPercent val="0"/>
          <c:showBubbleSize val="0"/>
          <c:extLst>
            <c:ext xmlns:c15="http://schemas.microsoft.com/office/drawing/2012/chart" uri="{CE6537A1-D6FC-4f65-9D91-7224C49458BB}"/>
          </c:extLst>
        </c:dLbl>
      </c:pivotFmt>
      <c:pivotFmt>
        <c:idx val="145"/>
        <c:dLbl>
          <c:idx val="0"/>
          <c:showLegendKey val="0"/>
          <c:showVal val="1"/>
          <c:showCatName val="0"/>
          <c:showSerName val="0"/>
          <c:showPercent val="0"/>
          <c:showBubbleSize val="0"/>
          <c:extLst>
            <c:ext xmlns:c15="http://schemas.microsoft.com/office/drawing/2012/chart" uri="{CE6537A1-D6FC-4f65-9D91-7224C49458BB}"/>
          </c:extLst>
        </c:dLbl>
      </c:pivotFmt>
      <c:pivotFmt>
        <c:idx val="146"/>
        <c:dLbl>
          <c:idx val="0"/>
          <c:showLegendKey val="0"/>
          <c:showVal val="1"/>
          <c:showCatName val="0"/>
          <c:showSerName val="0"/>
          <c:showPercent val="0"/>
          <c:showBubbleSize val="0"/>
          <c:extLst>
            <c:ext xmlns:c15="http://schemas.microsoft.com/office/drawing/2012/chart" uri="{CE6537A1-D6FC-4f65-9D91-7224C49458BB}"/>
          </c:extLst>
        </c:dLbl>
      </c:pivotFmt>
      <c:pivotFmt>
        <c:idx val="147"/>
        <c:dLbl>
          <c:idx val="0"/>
          <c:showLegendKey val="0"/>
          <c:showVal val="1"/>
          <c:showCatName val="0"/>
          <c:showSerName val="0"/>
          <c:showPercent val="0"/>
          <c:showBubbleSize val="0"/>
          <c:extLst>
            <c:ext xmlns:c15="http://schemas.microsoft.com/office/drawing/2012/chart" uri="{CE6537A1-D6FC-4f65-9D91-7224C49458BB}"/>
          </c:extLst>
        </c:dLbl>
      </c:pivotFmt>
      <c:pivotFmt>
        <c:idx val="148"/>
        <c:dLbl>
          <c:idx val="0"/>
          <c:showLegendKey val="0"/>
          <c:showVal val="1"/>
          <c:showCatName val="0"/>
          <c:showSerName val="0"/>
          <c:showPercent val="0"/>
          <c:showBubbleSize val="0"/>
          <c:extLst>
            <c:ext xmlns:c15="http://schemas.microsoft.com/office/drawing/2012/chart" uri="{CE6537A1-D6FC-4f65-9D91-7224C49458BB}"/>
          </c:extLst>
        </c:dLbl>
      </c:pivotFmt>
      <c:pivotFmt>
        <c:idx val="149"/>
        <c:dLbl>
          <c:idx val="0"/>
          <c:showLegendKey val="0"/>
          <c:showVal val="1"/>
          <c:showCatName val="0"/>
          <c:showSerName val="0"/>
          <c:showPercent val="0"/>
          <c:showBubbleSize val="0"/>
          <c:extLst>
            <c:ext xmlns:c15="http://schemas.microsoft.com/office/drawing/2012/chart" uri="{CE6537A1-D6FC-4f65-9D91-7224C49458BB}"/>
          </c:extLst>
        </c:dLbl>
      </c:pivotFmt>
      <c:pivotFmt>
        <c:idx val="150"/>
        <c:dLbl>
          <c:idx val="0"/>
          <c:showLegendKey val="0"/>
          <c:showVal val="1"/>
          <c:showCatName val="0"/>
          <c:showSerName val="0"/>
          <c:showPercent val="0"/>
          <c:showBubbleSize val="0"/>
          <c:extLst>
            <c:ext xmlns:c15="http://schemas.microsoft.com/office/drawing/2012/chart" uri="{CE6537A1-D6FC-4f65-9D91-7224C49458BB}"/>
          </c:extLst>
        </c:dLbl>
      </c:pivotFmt>
      <c:pivotFmt>
        <c:idx val="151"/>
        <c:dLbl>
          <c:idx val="0"/>
          <c:showLegendKey val="0"/>
          <c:showVal val="1"/>
          <c:showCatName val="0"/>
          <c:showSerName val="0"/>
          <c:showPercent val="0"/>
          <c:showBubbleSize val="0"/>
          <c:extLst>
            <c:ext xmlns:c15="http://schemas.microsoft.com/office/drawing/2012/chart" uri="{CE6537A1-D6FC-4f65-9D91-7224C49458BB}"/>
          </c:extLst>
        </c:dLbl>
      </c:pivotFmt>
      <c:pivotFmt>
        <c:idx val="152"/>
        <c:dLbl>
          <c:idx val="0"/>
          <c:showLegendKey val="0"/>
          <c:showVal val="1"/>
          <c:showCatName val="0"/>
          <c:showSerName val="0"/>
          <c:showPercent val="0"/>
          <c:showBubbleSize val="0"/>
          <c:extLst>
            <c:ext xmlns:c15="http://schemas.microsoft.com/office/drawing/2012/chart" uri="{CE6537A1-D6FC-4f65-9D91-7224C49458BB}"/>
          </c:extLst>
        </c:dLbl>
      </c:pivotFmt>
      <c:pivotFmt>
        <c:idx val="153"/>
        <c:dLbl>
          <c:idx val="0"/>
          <c:showLegendKey val="0"/>
          <c:showVal val="1"/>
          <c:showCatName val="0"/>
          <c:showSerName val="0"/>
          <c:showPercent val="0"/>
          <c:showBubbleSize val="0"/>
          <c:extLst>
            <c:ext xmlns:c15="http://schemas.microsoft.com/office/drawing/2012/chart" uri="{CE6537A1-D6FC-4f65-9D91-7224C49458BB}"/>
          </c:extLst>
        </c:dLbl>
      </c:pivotFmt>
      <c:pivotFmt>
        <c:idx val="154"/>
        <c:dLbl>
          <c:idx val="0"/>
          <c:showLegendKey val="0"/>
          <c:showVal val="1"/>
          <c:showCatName val="0"/>
          <c:showSerName val="0"/>
          <c:showPercent val="0"/>
          <c:showBubbleSize val="0"/>
          <c:extLst>
            <c:ext xmlns:c15="http://schemas.microsoft.com/office/drawing/2012/chart" uri="{CE6537A1-D6FC-4f65-9D91-7224C49458BB}"/>
          </c:extLst>
        </c:dLbl>
      </c:pivotFmt>
      <c:pivotFmt>
        <c:idx val="155"/>
        <c:dLbl>
          <c:idx val="0"/>
          <c:showLegendKey val="0"/>
          <c:showVal val="1"/>
          <c:showCatName val="0"/>
          <c:showSerName val="0"/>
          <c:showPercent val="0"/>
          <c:showBubbleSize val="0"/>
          <c:extLst>
            <c:ext xmlns:c15="http://schemas.microsoft.com/office/drawing/2012/chart" uri="{CE6537A1-D6FC-4f65-9D91-7224C49458BB}"/>
          </c:extLst>
        </c:dLbl>
      </c:pivotFmt>
      <c:pivotFmt>
        <c:idx val="156"/>
        <c:dLbl>
          <c:idx val="0"/>
          <c:showLegendKey val="0"/>
          <c:showVal val="1"/>
          <c:showCatName val="0"/>
          <c:showSerName val="0"/>
          <c:showPercent val="0"/>
          <c:showBubbleSize val="0"/>
          <c:extLst>
            <c:ext xmlns:c15="http://schemas.microsoft.com/office/drawing/2012/chart" uri="{CE6537A1-D6FC-4f65-9D91-7224C49458BB}"/>
          </c:extLst>
        </c:dLbl>
      </c:pivotFmt>
      <c:pivotFmt>
        <c:idx val="157"/>
        <c:dLbl>
          <c:idx val="0"/>
          <c:showLegendKey val="0"/>
          <c:showVal val="1"/>
          <c:showCatName val="0"/>
          <c:showSerName val="0"/>
          <c:showPercent val="0"/>
          <c:showBubbleSize val="0"/>
          <c:extLst>
            <c:ext xmlns:c15="http://schemas.microsoft.com/office/drawing/2012/chart" uri="{CE6537A1-D6FC-4f65-9D91-7224C49458BB}"/>
          </c:extLst>
        </c:dLbl>
      </c:pivotFmt>
      <c:pivotFmt>
        <c:idx val="158"/>
        <c:dLbl>
          <c:idx val="0"/>
          <c:showLegendKey val="0"/>
          <c:showVal val="1"/>
          <c:showCatName val="0"/>
          <c:showSerName val="0"/>
          <c:showPercent val="0"/>
          <c:showBubbleSize val="0"/>
          <c:extLst>
            <c:ext xmlns:c15="http://schemas.microsoft.com/office/drawing/2012/chart" uri="{CE6537A1-D6FC-4f65-9D91-7224C49458BB}"/>
          </c:extLst>
        </c:dLbl>
      </c:pivotFmt>
      <c:pivotFmt>
        <c:idx val="159"/>
        <c:dLbl>
          <c:idx val="0"/>
          <c:showLegendKey val="0"/>
          <c:showVal val="1"/>
          <c:showCatName val="0"/>
          <c:showSerName val="0"/>
          <c:showPercent val="0"/>
          <c:showBubbleSize val="0"/>
          <c:extLst>
            <c:ext xmlns:c15="http://schemas.microsoft.com/office/drawing/2012/chart" uri="{CE6537A1-D6FC-4f65-9D91-7224C49458BB}"/>
          </c:extLst>
        </c:dLbl>
      </c:pivotFmt>
      <c:pivotFmt>
        <c:idx val="160"/>
        <c:dLbl>
          <c:idx val="0"/>
          <c:showLegendKey val="0"/>
          <c:showVal val="1"/>
          <c:showCatName val="0"/>
          <c:showSerName val="0"/>
          <c:showPercent val="0"/>
          <c:showBubbleSize val="0"/>
          <c:extLst>
            <c:ext xmlns:c15="http://schemas.microsoft.com/office/drawing/2012/chart" uri="{CE6537A1-D6FC-4f65-9D91-7224C49458BB}"/>
          </c:extLst>
        </c:dLbl>
      </c:pivotFmt>
      <c:pivotFmt>
        <c:idx val="161"/>
        <c:dLbl>
          <c:idx val="0"/>
          <c:showLegendKey val="0"/>
          <c:showVal val="1"/>
          <c:showCatName val="0"/>
          <c:showSerName val="0"/>
          <c:showPercent val="0"/>
          <c:showBubbleSize val="0"/>
          <c:extLst>
            <c:ext xmlns:c15="http://schemas.microsoft.com/office/drawing/2012/chart" uri="{CE6537A1-D6FC-4f65-9D91-7224C49458BB}"/>
          </c:extLst>
        </c:dLbl>
      </c:pivotFmt>
      <c:pivotFmt>
        <c:idx val="162"/>
        <c:dLbl>
          <c:idx val="0"/>
          <c:showLegendKey val="0"/>
          <c:showVal val="0"/>
          <c:showCatName val="0"/>
          <c:showSerName val="0"/>
          <c:showPercent val="0"/>
          <c:showBubbleSize val="0"/>
          <c:extLst>
            <c:ext xmlns:c15="http://schemas.microsoft.com/office/drawing/2012/chart" uri="{CE6537A1-D6FC-4f65-9D91-7224C49458BB}"/>
          </c:extLst>
        </c:dLbl>
      </c:pivotFmt>
      <c:pivotFmt>
        <c:idx val="16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dLbl>
          <c:idx val="0"/>
          <c:layout>
            <c:manualLayout>
              <c:x val="0.18966814493015943"/>
              <c:y val="0.25252501859727428"/>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3755483150813045"/>
                  <c:h val="0.16619132501485442"/>
                </c:manualLayout>
              </c15:layout>
            </c:ext>
          </c:extLst>
        </c:dLbl>
      </c:pivotFmt>
      <c:pivotFmt>
        <c:idx val="164"/>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c:spPr>
        <c:dLbl>
          <c:idx val="0"/>
          <c:layout>
            <c:manualLayout>
              <c:x val="-0.18390804597701149"/>
              <c:y val="-0.2436125965537730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16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16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dLbl>
          <c:idx val="0"/>
          <c:layout>
            <c:manualLayout>
              <c:x val="0.18966814493015943"/>
              <c:y val="0.25252501859727428"/>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3755483150813045"/>
                  <c:h val="0.16619132501485442"/>
                </c:manualLayout>
              </c15:layout>
            </c:ext>
          </c:extLst>
        </c:dLbl>
      </c:pivotFmt>
      <c:pivotFmt>
        <c:idx val="16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dLbl>
          <c:idx val="0"/>
          <c:layout>
            <c:manualLayout>
              <c:x val="-0.18390804597701149"/>
              <c:y val="-0.2436125965537730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16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9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16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dLbl>
          <c:idx val="0"/>
          <c:layout>
            <c:manualLayout>
              <c:x val="0.18966814493015943"/>
              <c:y val="0.25252501859727428"/>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bg1">
                      <a:lumMod val="9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3755483150813045"/>
                  <c:h val="0.16619132501485442"/>
                </c:manualLayout>
              </c15:layout>
            </c:ext>
          </c:extLst>
        </c:dLbl>
      </c:pivotFmt>
      <c:pivotFmt>
        <c:idx val="17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dLbl>
          <c:idx val="0"/>
          <c:layout>
            <c:manualLayout>
              <c:x val="-0.18390804597701149"/>
              <c:y val="-0.2436125965537730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9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s>
    <c:plotArea>
      <c:layout/>
      <c:doughnutChart>
        <c:varyColors val="1"/>
        <c:ser>
          <c:idx val="0"/>
          <c:order val="0"/>
          <c:tx>
            <c:strRef>
              <c:f>'pivot table'!$J$1</c:f>
              <c:strCache>
                <c:ptCount val="1"/>
                <c:pt idx="0">
                  <c:v>Total</c:v>
                </c:pt>
              </c:strCache>
            </c:strRef>
          </c:tx>
          <c:dPt>
            <c:idx val="0"/>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1-52CF-44B4-9B12-566F75581F93}"/>
              </c:ext>
            </c:extLst>
          </c:dPt>
          <c:dPt>
            <c:idx val="1"/>
            <c:bubble3D val="0"/>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3-52CF-44B4-9B12-566F75581F93}"/>
              </c:ext>
            </c:extLst>
          </c:dPt>
          <c:dLbls>
            <c:dLbl>
              <c:idx val="0"/>
              <c:layout>
                <c:manualLayout>
                  <c:x val="0.18966814493015943"/>
                  <c:y val="0.25252501859727428"/>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bg1">
                          <a:lumMod val="9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3755483150813045"/>
                      <c:h val="0.16619132501485442"/>
                    </c:manualLayout>
                  </c15:layout>
                </c:ext>
                <c:ext xmlns:c16="http://schemas.microsoft.com/office/drawing/2014/chart" uri="{C3380CC4-5D6E-409C-BE32-E72D297353CC}">
                  <c16:uniqueId val="{00000001-52CF-44B4-9B12-566F75581F93}"/>
                </c:ext>
              </c:extLst>
            </c:dLbl>
            <c:dLbl>
              <c:idx val="1"/>
              <c:layout>
                <c:manualLayout>
                  <c:x val="-0.18390804597701149"/>
                  <c:y val="-0.24361259655377301"/>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52CF-44B4-9B12-566F75581F93}"/>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95000"/>
                      </a:schemeClr>
                    </a:solidFill>
                    <a:latin typeface="+mn-lt"/>
                    <a:ea typeface="+mn-ea"/>
                    <a:cs typeface="+mn-cs"/>
                  </a:defRPr>
                </a:pPr>
                <a:endParaRPr lang="en-US"/>
              </a:p>
            </c:txPr>
            <c:showLegendKey val="0"/>
            <c:showVal val="1"/>
            <c:showCatName val="0"/>
            <c:showSerName val="0"/>
            <c:showPercent val="1"/>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extLst>
          </c:dLbls>
          <c:cat>
            <c:strRef>
              <c:f>'pivot table'!$I$2:$I$4</c:f>
              <c:strCache>
                <c:ptCount val="2"/>
                <c:pt idx="0">
                  <c:v>Facebook</c:v>
                </c:pt>
                <c:pt idx="1">
                  <c:v>Instagram</c:v>
                </c:pt>
              </c:strCache>
            </c:strRef>
          </c:cat>
          <c:val>
            <c:numRef>
              <c:f>'pivot table'!$J$2:$J$4</c:f>
              <c:numCache>
                <c:formatCode>General</c:formatCode>
                <c:ptCount val="2"/>
                <c:pt idx="0">
                  <c:v>227969.77999999991</c:v>
                </c:pt>
                <c:pt idx="1">
                  <c:v>258960.61999999994</c:v>
                </c:pt>
              </c:numCache>
            </c:numRef>
          </c:val>
          <c:extLst>
            <c:ext xmlns:c16="http://schemas.microsoft.com/office/drawing/2014/chart" uri="{C3380CC4-5D6E-409C-BE32-E72D297353CC}">
              <c16:uniqueId val="{00000004-52CF-44B4-9B12-566F75581F93}"/>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bg1">
                  <a:lumMod val="9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2">
          <a:lumMod val="15000"/>
          <a:lumOff val="85000"/>
        </a:schemeClr>
      </a:solidFill>
      <a:round/>
    </a:ln>
    <a:effectLst>
      <a:outerShdw blurRad="228600" dist="50800" dir="5400000" sx="96000" sy="96000" algn="ctr" rotWithShape="0">
        <a:srgbClr val="000000">
          <a:alpha val="99000"/>
        </a:srgb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withinLinearReversed" id="21">
  <a:schemeClr val="accent1"/>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withinLinear" id="14">
  <a:schemeClr val="accent1"/>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6.xml><?xml version="1.0" encoding="utf-8"?>
<cs:chartStyle xmlns:cs="http://schemas.microsoft.com/office/drawing/2012/chartStyle" xmlns:a="http://schemas.openxmlformats.org/drawingml/2006/main" id="229">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12700" cap="flat" cmpd="sng" algn="ctr">
        <a:solidFill>
          <a:schemeClr val="lt1"/>
        </a:solidFill>
        <a:round/>
      </a:ln>
    </cs:spPr>
    <cs:defRPr sz="900" kern="1200" spc="10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image" Target="../media/image3.svg"/><Relationship Id="rId3" Type="http://schemas.openxmlformats.org/officeDocument/2006/relationships/chart" Target="../charts/chart8.xml"/><Relationship Id="rId7" Type="http://schemas.openxmlformats.org/officeDocument/2006/relationships/image" Target="../media/image2.png"/><Relationship Id="rId12" Type="http://schemas.openxmlformats.org/officeDocument/2006/relationships/image" Target="../media/image7.svg"/><Relationship Id="rId2" Type="http://schemas.openxmlformats.org/officeDocument/2006/relationships/chart" Target="../charts/chart7.xml"/><Relationship Id="rId1" Type="http://schemas.openxmlformats.org/officeDocument/2006/relationships/chart" Target="../charts/chart6.xml"/><Relationship Id="rId6" Type="http://schemas.openxmlformats.org/officeDocument/2006/relationships/chart" Target="../charts/chart11.xml"/><Relationship Id="rId11" Type="http://schemas.openxmlformats.org/officeDocument/2006/relationships/image" Target="../media/image6.png"/><Relationship Id="rId5" Type="http://schemas.openxmlformats.org/officeDocument/2006/relationships/chart" Target="../charts/chart10.xml"/><Relationship Id="rId10" Type="http://schemas.openxmlformats.org/officeDocument/2006/relationships/image" Target="../media/image5.svg"/><Relationship Id="rId4" Type="http://schemas.openxmlformats.org/officeDocument/2006/relationships/chart" Target="../charts/chart9.xml"/><Relationship Id="rId9"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0</xdr:col>
      <xdr:colOff>0</xdr:colOff>
      <xdr:row>7</xdr:row>
      <xdr:rowOff>106680</xdr:rowOff>
    </xdr:from>
    <xdr:to>
      <xdr:col>3</xdr:col>
      <xdr:colOff>144780</xdr:colOff>
      <xdr:row>18</xdr:row>
      <xdr:rowOff>121920</xdr:rowOff>
    </xdr:to>
    <xdr:graphicFrame macro="">
      <xdr:nvGraphicFramePr>
        <xdr:cNvPr id="4" name="Chart 3">
          <a:extLst>
            <a:ext uri="{FF2B5EF4-FFF2-40B4-BE49-F238E27FC236}">
              <a16:creationId xmlns:a16="http://schemas.microsoft.com/office/drawing/2014/main" id="{F17E38E7-E98C-177D-07DD-69A801FD49F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327660</xdr:colOff>
      <xdr:row>22</xdr:row>
      <xdr:rowOff>114300</xdr:rowOff>
    </xdr:from>
    <xdr:to>
      <xdr:col>6</xdr:col>
      <xdr:colOff>137160</xdr:colOff>
      <xdr:row>37</xdr:row>
      <xdr:rowOff>114300</xdr:rowOff>
    </xdr:to>
    <xdr:graphicFrame macro="">
      <xdr:nvGraphicFramePr>
        <xdr:cNvPr id="14" name="Chart 13">
          <a:extLst>
            <a:ext uri="{FF2B5EF4-FFF2-40B4-BE49-F238E27FC236}">
              <a16:creationId xmlns:a16="http://schemas.microsoft.com/office/drawing/2014/main" id="{184DD740-373C-0B8B-E04B-1F4DE3A4508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297180</xdr:colOff>
      <xdr:row>15</xdr:row>
      <xdr:rowOff>125730</xdr:rowOff>
    </xdr:from>
    <xdr:to>
      <xdr:col>15</xdr:col>
      <xdr:colOff>121920</xdr:colOff>
      <xdr:row>30</xdr:row>
      <xdr:rowOff>125730</xdr:rowOff>
    </xdr:to>
    <xdr:graphicFrame macro="">
      <xdr:nvGraphicFramePr>
        <xdr:cNvPr id="15" name="Chart 14">
          <a:extLst>
            <a:ext uri="{FF2B5EF4-FFF2-40B4-BE49-F238E27FC236}">
              <a16:creationId xmlns:a16="http://schemas.microsoft.com/office/drawing/2014/main" id="{51E8CDC1-E666-E3C5-9B75-4487D4139E6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342900</xdr:colOff>
      <xdr:row>7</xdr:row>
      <xdr:rowOff>156210</xdr:rowOff>
    </xdr:from>
    <xdr:to>
      <xdr:col>7</xdr:col>
      <xdr:colOff>731520</xdr:colOff>
      <xdr:row>22</xdr:row>
      <xdr:rowOff>76200</xdr:rowOff>
    </xdr:to>
    <xdr:graphicFrame macro="">
      <xdr:nvGraphicFramePr>
        <xdr:cNvPr id="19" name="Chart 18">
          <a:extLst>
            <a:ext uri="{FF2B5EF4-FFF2-40B4-BE49-F238E27FC236}">
              <a16:creationId xmlns:a16="http://schemas.microsoft.com/office/drawing/2014/main" id="{BFF1FE36-01A4-1C9C-0EF7-3F5817F5BF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10</xdr:col>
      <xdr:colOff>152400</xdr:colOff>
      <xdr:row>0</xdr:row>
      <xdr:rowOff>53341</xdr:rowOff>
    </xdr:from>
    <xdr:to>
      <xdr:col>12</xdr:col>
      <xdr:colOff>342900</xdr:colOff>
      <xdr:row>5</xdr:row>
      <xdr:rowOff>76201</xdr:rowOff>
    </xdr:to>
    <mc:AlternateContent xmlns:mc="http://schemas.openxmlformats.org/markup-compatibility/2006">
      <mc:Choice xmlns:a14="http://schemas.microsoft.com/office/drawing/2010/main" Requires="a14">
        <xdr:graphicFrame macro="">
          <xdr:nvGraphicFramePr>
            <xdr:cNvPr id="2" name="Platform">
              <a:extLst>
                <a:ext uri="{FF2B5EF4-FFF2-40B4-BE49-F238E27FC236}">
                  <a16:creationId xmlns:a16="http://schemas.microsoft.com/office/drawing/2014/main" id="{66885F76-CC65-3ACC-9E57-0CD4C5B498BD}"/>
                </a:ext>
              </a:extLst>
            </xdr:cNvPr>
            <xdr:cNvGraphicFramePr/>
          </xdr:nvGraphicFramePr>
          <xdr:xfrm>
            <a:off x="0" y="0"/>
            <a:ext cx="0" cy="0"/>
          </xdr:xfrm>
          <a:graphic>
            <a:graphicData uri="http://schemas.microsoft.com/office/drawing/2010/slicer">
              <sle:slicer xmlns:sle="http://schemas.microsoft.com/office/drawing/2010/slicer" name="Platform"/>
            </a:graphicData>
          </a:graphic>
        </xdr:graphicFrame>
      </mc:Choice>
      <mc:Fallback>
        <xdr:sp macro="" textlink="">
          <xdr:nvSpPr>
            <xdr:cNvPr id="0" name=""/>
            <xdr:cNvSpPr>
              <a:spLocks noTextEdit="1"/>
            </xdr:cNvSpPr>
          </xdr:nvSpPr>
          <xdr:spPr>
            <a:xfrm>
              <a:off x="9761220" y="53341"/>
              <a:ext cx="1836420" cy="9372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15240</xdr:colOff>
      <xdr:row>4</xdr:row>
      <xdr:rowOff>167640</xdr:rowOff>
    </xdr:from>
    <xdr:to>
      <xdr:col>10</xdr:col>
      <xdr:colOff>22860</xdr:colOff>
      <xdr:row>16</xdr:row>
      <xdr:rowOff>22860</xdr:rowOff>
    </xdr:to>
    <xdr:graphicFrame macro="">
      <xdr:nvGraphicFramePr>
        <xdr:cNvPr id="3" name="Chart 2">
          <a:extLst>
            <a:ext uri="{FF2B5EF4-FFF2-40B4-BE49-F238E27FC236}">
              <a16:creationId xmlns:a16="http://schemas.microsoft.com/office/drawing/2014/main" id="{9BDED138-9ACA-F87C-6B9F-530F53B33D6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114300</xdr:colOff>
      <xdr:row>7</xdr:row>
      <xdr:rowOff>106680</xdr:rowOff>
    </xdr:from>
    <xdr:to>
      <xdr:col>3</xdr:col>
      <xdr:colOff>137160</xdr:colOff>
      <xdr:row>15</xdr:row>
      <xdr:rowOff>22860</xdr:rowOff>
    </xdr:to>
    <xdr:sp macro="" textlink="">
      <xdr:nvSpPr>
        <xdr:cNvPr id="10" name="Rectangle: Rounded Corners 9">
          <a:extLst>
            <a:ext uri="{FF2B5EF4-FFF2-40B4-BE49-F238E27FC236}">
              <a16:creationId xmlns:a16="http://schemas.microsoft.com/office/drawing/2014/main" id="{74DC434F-8497-2D6A-0DC9-7E4E4D6D07B5}"/>
            </a:ext>
          </a:extLst>
        </xdr:cNvPr>
        <xdr:cNvSpPr/>
      </xdr:nvSpPr>
      <xdr:spPr>
        <a:xfrm>
          <a:off x="114300" y="1386840"/>
          <a:ext cx="1851660" cy="1379220"/>
        </a:xfrm>
        <a:prstGeom prst="roundRect">
          <a:avLst/>
        </a:prstGeom>
        <a:gradFill>
          <a:gsLst>
            <a:gs pos="0">
              <a:schemeClr val="bg2">
                <a:lumMod val="90000"/>
              </a:schemeClr>
            </a:gs>
            <a:gs pos="74000">
              <a:schemeClr val="accent1">
                <a:lumMod val="45000"/>
                <a:lumOff val="55000"/>
              </a:schemeClr>
            </a:gs>
            <a:gs pos="83000">
              <a:schemeClr val="accent1">
                <a:lumMod val="45000"/>
                <a:lumOff val="55000"/>
              </a:schemeClr>
            </a:gs>
            <a:gs pos="100000">
              <a:schemeClr val="bg2">
                <a:lumMod val="90000"/>
              </a:schemeClr>
            </a:gs>
          </a:gsLst>
          <a:lin ang="5400000" scaled="1"/>
        </a:gradFill>
        <a:ln>
          <a:solidFill>
            <a:schemeClr val="bg1"/>
          </a:solidFill>
        </a:ln>
        <a:effectLst>
          <a:outerShdw blurRad="660400" dist="533400" dir="2640000" sx="94000" sy="94000" algn="ctr" rotWithShape="0">
            <a:srgbClr val="000000">
              <a:alpha val="70000"/>
            </a:srgbClr>
          </a:outerShdw>
        </a:effectLst>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lang="en-IN" sz="110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endParaRPr>
        </a:p>
      </xdr:txBody>
    </xdr:sp>
    <xdr:clientData/>
  </xdr:twoCellAnchor>
  <xdr:twoCellAnchor>
    <xdr:from>
      <xdr:col>3</xdr:col>
      <xdr:colOff>60960</xdr:colOff>
      <xdr:row>2</xdr:row>
      <xdr:rowOff>99060</xdr:rowOff>
    </xdr:from>
    <xdr:to>
      <xdr:col>17</xdr:col>
      <xdr:colOff>259080</xdr:colOff>
      <xdr:row>5</xdr:row>
      <xdr:rowOff>167640</xdr:rowOff>
    </xdr:to>
    <xdr:sp macro="" textlink="">
      <xdr:nvSpPr>
        <xdr:cNvPr id="15" name="TextBox 14">
          <a:extLst>
            <a:ext uri="{FF2B5EF4-FFF2-40B4-BE49-F238E27FC236}">
              <a16:creationId xmlns:a16="http://schemas.microsoft.com/office/drawing/2014/main" id="{6AEB780F-5826-41D0-5E8A-975FD9E32634}"/>
            </a:ext>
          </a:extLst>
        </xdr:cNvPr>
        <xdr:cNvSpPr txBox="1"/>
      </xdr:nvSpPr>
      <xdr:spPr>
        <a:xfrm>
          <a:off x="1889760" y="464820"/>
          <a:ext cx="8732520" cy="617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800" b="0" i="0">
              <a:solidFill>
                <a:schemeClr val="accent1">
                  <a:lumMod val="20000"/>
                  <a:lumOff val="80000"/>
                </a:schemeClr>
              </a:solidFill>
              <a:latin typeface="Algerian" panose="04020705040A02060702" pitchFamily="82" charset="0"/>
            </a:rPr>
            <a:t>Social</a:t>
          </a:r>
          <a:r>
            <a:rPr lang="en-IN" sz="2800" b="0" i="0" baseline="0">
              <a:solidFill>
                <a:schemeClr val="accent1">
                  <a:lumMod val="20000"/>
                  <a:lumOff val="80000"/>
                </a:schemeClr>
              </a:solidFill>
              <a:latin typeface="Algerian" panose="04020705040A02060702" pitchFamily="82" charset="0"/>
            </a:rPr>
            <a:t> Media Campaign Performance Tracker</a:t>
          </a:r>
          <a:endParaRPr lang="en-IN" sz="2800" b="0" i="0">
            <a:solidFill>
              <a:schemeClr val="accent1">
                <a:lumMod val="20000"/>
                <a:lumOff val="80000"/>
              </a:schemeClr>
            </a:solidFill>
            <a:latin typeface="Algerian" panose="04020705040A02060702" pitchFamily="82" charset="0"/>
          </a:endParaRPr>
        </a:p>
      </xdr:txBody>
    </xdr:sp>
    <xdr:clientData/>
  </xdr:twoCellAnchor>
  <xdr:twoCellAnchor>
    <xdr:from>
      <xdr:col>3</xdr:col>
      <xdr:colOff>198120</xdr:colOff>
      <xdr:row>7</xdr:row>
      <xdr:rowOff>106680</xdr:rowOff>
    </xdr:from>
    <xdr:to>
      <xdr:col>6</xdr:col>
      <xdr:colOff>220980</xdr:colOff>
      <xdr:row>15</xdr:row>
      <xdr:rowOff>22860</xdr:rowOff>
    </xdr:to>
    <xdr:sp macro="" textlink="">
      <xdr:nvSpPr>
        <xdr:cNvPr id="23" name="Rectangle: Rounded Corners 22">
          <a:extLst>
            <a:ext uri="{FF2B5EF4-FFF2-40B4-BE49-F238E27FC236}">
              <a16:creationId xmlns:a16="http://schemas.microsoft.com/office/drawing/2014/main" id="{BEC96F8D-008B-0988-8012-A7C23AE4E483}"/>
            </a:ext>
          </a:extLst>
        </xdr:cNvPr>
        <xdr:cNvSpPr/>
      </xdr:nvSpPr>
      <xdr:spPr>
        <a:xfrm>
          <a:off x="2026920" y="1386840"/>
          <a:ext cx="1851660" cy="1379220"/>
        </a:xfrm>
        <a:prstGeom prst="roundRect">
          <a:avLst/>
        </a:prstGeom>
        <a:gradFill>
          <a:gsLst>
            <a:gs pos="0">
              <a:schemeClr val="bg2">
                <a:lumMod val="90000"/>
              </a:schemeClr>
            </a:gs>
            <a:gs pos="74000">
              <a:schemeClr val="accent1">
                <a:lumMod val="45000"/>
                <a:lumOff val="55000"/>
              </a:schemeClr>
            </a:gs>
            <a:gs pos="83000">
              <a:schemeClr val="accent1">
                <a:lumMod val="45000"/>
                <a:lumOff val="55000"/>
              </a:schemeClr>
            </a:gs>
            <a:gs pos="100000">
              <a:schemeClr val="bg2">
                <a:lumMod val="90000"/>
              </a:schemeClr>
            </a:gs>
          </a:gsLst>
          <a:lin ang="5400000" scaled="1"/>
        </a:gradFill>
        <a:ln>
          <a:solidFill>
            <a:schemeClr val="bg1"/>
          </a:solidFill>
        </a:ln>
        <a:effectLst>
          <a:outerShdw blurRad="660400" dist="533400" dir="2640000" sx="94000" sy="94000" algn="ctr" rotWithShape="0">
            <a:srgbClr val="000000">
              <a:alpha val="70000"/>
            </a:srgbClr>
          </a:outerShdw>
        </a:effectLst>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lang="en-IN" sz="1100"/>
        </a:p>
      </xdr:txBody>
    </xdr:sp>
    <xdr:clientData/>
  </xdr:twoCellAnchor>
  <xdr:twoCellAnchor>
    <xdr:from>
      <xdr:col>6</xdr:col>
      <xdr:colOff>274320</xdr:colOff>
      <xdr:row>7</xdr:row>
      <xdr:rowOff>137160</xdr:rowOff>
    </xdr:from>
    <xdr:to>
      <xdr:col>9</xdr:col>
      <xdr:colOff>297180</xdr:colOff>
      <xdr:row>15</xdr:row>
      <xdr:rowOff>53340</xdr:rowOff>
    </xdr:to>
    <xdr:sp macro="" textlink="">
      <xdr:nvSpPr>
        <xdr:cNvPr id="24" name="Rectangle: Rounded Corners 23">
          <a:extLst>
            <a:ext uri="{FF2B5EF4-FFF2-40B4-BE49-F238E27FC236}">
              <a16:creationId xmlns:a16="http://schemas.microsoft.com/office/drawing/2014/main" id="{1C944DBC-1BAC-8F7B-BD9C-A315817F9DCF}"/>
            </a:ext>
          </a:extLst>
        </xdr:cNvPr>
        <xdr:cNvSpPr/>
      </xdr:nvSpPr>
      <xdr:spPr>
        <a:xfrm>
          <a:off x="3931920" y="1417320"/>
          <a:ext cx="1851660" cy="1379220"/>
        </a:xfrm>
        <a:prstGeom prst="roundRect">
          <a:avLst/>
        </a:prstGeom>
        <a:gradFill>
          <a:gsLst>
            <a:gs pos="0">
              <a:schemeClr val="bg2">
                <a:lumMod val="90000"/>
              </a:schemeClr>
            </a:gs>
            <a:gs pos="74000">
              <a:schemeClr val="accent1">
                <a:lumMod val="45000"/>
                <a:lumOff val="55000"/>
              </a:schemeClr>
            </a:gs>
            <a:gs pos="83000">
              <a:schemeClr val="accent1">
                <a:lumMod val="45000"/>
                <a:lumOff val="55000"/>
              </a:schemeClr>
            </a:gs>
            <a:gs pos="100000">
              <a:schemeClr val="bg2">
                <a:lumMod val="90000"/>
              </a:schemeClr>
            </a:gs>
          </a:gsLst>
          <a:lin ang="5400000" scaled="1"/>
        </a:gradFill>
        <a:ln>
          <a:solidFill>
            <a:schemeClr val="bg1"/>
          </a:solidFill>
        </a:ln>
        <a:effectLst>
          <a:outerShdw blurRad="660400" dist="533400" dir="2640000" sx="94000" sy="94000" algn="ctr" rotWithShape="0">
            <a:srgbClr val="000000">
              <a:alpha val="70000"/>
            </a:srgbClr>
          </a:outerShdw>
        </a:effectLst>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lang="en-IN" sz="1100"/>
        </a:p>
      </xdr:txBody>
    </xdr:sp>
    <xdr:clientData/>
  </xdr:twoCellAnchor>
  <xdr:twoCellAnchor>
    <xdr:from>
      <xdr:col>9</xdr:col>
      <xdr:colOff>358140</xdr:colOff>
      <xdr:row>7</xdr:row>
      <xdr:rowOff>137160</xdr:rowOff>
    </xdr:from>
    <xdr:to>
      <xdr:col>12</xdr:col>
      <xdr:colOff>381000</xdr:colOff>
      <xdr:row>15</xdr:row>
      <xdr:rowOff>53340</xdr:rowOff>
    </xdr:to>
    <xdr:sp macro="" textlink="">
      <xdr:nvSpPr>
        <xdr:cNvPr id="25" name="Rectangle: Rounded Corners 24">
          <a:extLst>
            <a:ext uri="{FF2B5EF4-FFF2-40B4-BE49-F238E27FC236}">
              <a16:creationId xmlns:a16="http://schemas.microsoft.com/office/drawing/2014/main" id="{25E74874-41E3-21EC-5056-E4A4A9BF1686}"/>
            </a:ext>
          </a:extLst>
        </xdr:cNvPr>
        <xdr:cNvSpPr/>
      </xdr:nvSpPr>
      <xdr:spPr>
        <a:xfrm>
          <a:off x="5844540" y="1417320"/>
          <a:ext cx="1851660" cy="1379220"/>
        </a:xfrm>
        <a:prstGeom prst="roundRect">
          <a:avLst/>
        </a:prstGeom>
        <a:gradFill>
          <a:gsLst>
            <a:gs pos="53100">
              <a:srgbClr val="B5D0F6"/>
            </a:gs>
            <a:gs pos="100000">
              <a:schemeClr val="bg2">
                <a:lumMod val="90000"/>
              </a:schemeClr>
            </a:gs>
            <a:gs pos="0">
              <a:schemeClr val="bg2">
                <a:lumMod val="90000"/>
              </a:schemeClr>
            </a:gs>
          </a:gsLst>
          <a:lin ang="5400000" scaled="1"/>
        </a:gradFill>
        <a:ln>
          <a:solidFill>
            <a:schemeClr val="bg1"/>
          </a:solidFill>
        </a:ln>
        <a:effectLst>
          <a:outerShdw blurRad="660400" dist="533400" dir="2640000" sx="94000" sy="94000" algn="ctr" rotWithShape="0">
            <a:srgbClr val="000000">
              <a:alpha val="70000"/>
            </a:srgbClr>
          </a:outerShdw>
        </a:effectLst>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lang="en-IN" sz="1100"/>
        </a:p>
      </xdr:txBody>
    </xdr:sp>
    <xdr:clientData/>
  </xdr:twoCellAnchor>
  <xdr:twoCellAnchor>
    <xdr:from>
      <xdr:col>12</xdr:col>
      <xdr:colOff>434340</xdr:colOff>
      <xdr:row>7</xdr:row>
      <xdr:rowOff>167640</xdr:rowOff>
    </xdr:from>
    <xdr:to>
      <xdr:col>15</xdr:col>
      <xdr:colOff>457200</xdr:colOff>
      <xdr:row>15</xdr:row>
      <xdr:rowOff>83820</xdr:rowOff>
    </xdr:to>
    <xdr:sp macro="" textlink="">
      <xdr:nvSpPr>
        <xdr:cNvPr id="26" name="Rectangle: Rounded Corners 25">
          <a:extLst>
            <a:ext uri="{FF2B5EF4-FFF2-40B4-BE49-F238E27FC236}">
              <a16:creationId xmlns:a16="http://schemas.microsoft.com/office/drawing/2014/main" id="{287189CE-965A-CD6B-FB63-4C6A64274C76}"/>
            </a:ext>
          </a:extLst>
        </xdr:cNvPr>
        <xdr:cNvSpPr/>
      </xdr:nvSpPr>
      <xdr:spPr>
        <a:xfrm>
          <a:off x="7749540" y="1447800"/>
          <a:ext cx="1851660" cy="1379220"/>
        </a:xfrm>
        <a:prstGeom prst="roundRect">
          <a:avLst/>
        </a:prstGeom>
        <a:gradFill>
          <a:gsLst>
            <a:gs pos="0">
              <a:schemeClr val="bg2">
                <a:lumMod val="90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solidFill>
            <a:schemeClr val="bg1"/>
          </a:solidFill>
        </a:ln>
        <a:effectLst>
          <a:outerShdw blurRad="660400" dist="533400" dir="2640000" sx="94000" sy="94000" algn="ctr" rotWithShape="0">
            <a:srgbClr val="000000">
              <a:alpha val="70000"/>
            </a:srgbClr>
          </a:outerShdw>
        </a:effectLst>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lang="en-IN" sz="1100"/>
        </a:p>
      </xdr:txBody>
    </xdr:sp>
    <xdr:clientData/>
  </xdr:twoCellAnchor>
  <xdr:twoCellAnchor>
    <xdr:from>
      <xdr:col>0</xdr:col>
      <xdr:colOff>487123</xdr:colOff>
      <xdr:row>9</xdr:row>
      <xdr:rowOff>14126</xdr:rowOff>
    </xdr:from>
    <xdr:to>
      <xdr:col>3</xdr:col>
      <xdr:colOff>110769</xdr:colOff>
      <xdr:row>11</xdr:row>
      <xdr:rowOff>45721</xdr:rowOff>
    </xdr:to>
    <xdr:sp macro="" textlink="">
      <xdr:nvSpPr>
        <xdr:cNvPr id="29" name="TextBox 28">
          <a:extLst>
            <a:ext uri="{FF2B5EF4-FFF2-40B4-BE49-F238E27FC236}">
              <a16:creationId xmlns:a16="http://schemas.microsoft.com/office/drawing/2014/main" id="{E6401970-333F-0959-64CD-FC19F03C0ACE}"/>
            </a:ext>
          </a:extLst>
        </xdr:cNvPr>
        <xdr:cNvSpPr txBox="1"/>
      </xdr:nvSpPr>
      <xdr:spPr>
        <a:xfrm>
          <a:off x="487123" y="1660046"/>
          <a:ext cx="1452446" cy="3973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1">
              <a:latin typeface="Calisto MT" panose="02040603050505030304" pitchFamily="18" charset="0"/>
            </a:rPr>
            <a:t>Total</a:t>
          </a:r>
          <a:r>
            <a:rPr lang="en-IN" sz="1800" b="1" baseline="0">
              <a:latin typeface="Calisto MT" panose="02040603050505030304" pitchFamily="18" charset="0"/>
            </a:rPr>
            <a:t> Clicks</a:t>
          </a:r>
          <a:endParaRPr lang="en-IN" sz="1800" b="1">
            <a:latin typeface="Calisto MT" panose="02040603050505030304" pitchFamily="18" charset="0"/>
          </a:endParaRPr>
        </a:p>
      </xdr:txBody>
    </xdr:sp>
    <xdr:clientData/>
  </xdr:twoCellAnchor>
  <xdr:twoCellAnchor>
    <xdr:from>
      <xdr:col>0</xdr:col>
      <xdr:colOff>433782</xdr:colOff>
      <xdr:row>11</xdr:row>
      <xdr:rowOff>3530</xdr:rowOff>
    </xdr:from>
    <xdr:to>
      <xdr:col>3</xdr:col>
      <xdr:colOff>65049</xdr:colOff>
      <xdr:row>13</xdr:row>
      <xdr:rowOff>47205</xdr:rowOff>
    </xdr:to>
    <xdr:sp macro="" textlink="Data!P2">
      <xdr:nvSpPr>
        <xdr:cNvPr id="30" name="TextBox 29">
          <a:extLst>
            <a:ext uri="{FF2B5EF4-FFF2-40B4-BE49-F238E27FC236}">
              <a16:creationId xmlns:a16="http://schemas.microsoft.com/office/drawing/2014/main" id="{4ACB25E0-D83C-B200-5E53-233DBEE73842}"/>
            </a:ext>
          </a:extLst>
        </xdr:cNvPr>
        <xdr:cNvSpPr txBox="1"/>
      </xdr:nvSpPr>
      <xdr:spPr>
        <a:xfrm>
          <a:off x="433782" y="2015210"/>
          <a:ext cx="1460067" cy="4094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i="0" u="none" strike="noStrike">
              <a:solidFill>
                <a:srgbClr val="000000"/>
              </a:solidFill>
              <a:latin typeface="Calisto MT" panose="02040603050505030304" pitchFamily="18" charset="0"/>
              <a:ea typeface="Calibri"/>
              <a:cs typeface="Calibri"/>
            </a:rPr>
            <a:t>     </a:t>
          </a:r>
          <a:fld id="{DE13E6CE-07F9-4986-BB57-15E141CA5AB5}" type="TxLink">
            <a:rPr lang="en-US" sz="1800" b="1" i="0" u="none" strike="noStrike">
              <a:solidFill>
                <a:srgbClr val="000000"/>
              </a:solidFill>
              <a:latin typeface="Calisto MT" panose="02040603050505030304" pitchFamily="18" charset="0"/>
              <a:ea typeface="Calibri"/>
              <a:cs typeface="Calibri"/>
            </a:rPr>
            <a:pPr/>
            <a:t>41284</a:t>
          </a:fld>
          <a:endParaRPr lang="en-IN" sz="1800" b="1">
            <a:latin typeface="Calisto MT" panose="02040603050505030304" pitchFamily="18" charset="0"/>
          </a:endParaRPr>
        </a:p>
      </xdr:txBody>
    </xdr:sp>
    <xdr:clientData/>
  </xdr:twoCellAnchor>
  <xdr:twoCellAnchor>
    <xdr:from>
      <xdr:col>4</xdr:col>
      <xdr:colOff>4460</xdr:colOff>
      <xdr:row>9</xdr:row>
      <xdr:rowOff>30480</xdr:rowOff>
    </xdr:from>
    <xdr:to>
      <xdr:col>6</xdr:col>
      <xdr:colOff>140876</xdr:colOff>
      <xdr:row>11</xdr:row>
      <xdr:rowOff>9293</xdr:rowOff>
    </xdr:to>
    <xdr:sp macro="" textlink="">
      <xdr:nvSpPr>
        <xdr:cNvPr id="33" name="TextBox 32">
          <a:extLst>
            <a:ext uri="{FF2B5EF4-FFF2-40B4-BE49-F238E27FC236}">
              <a16:creationId xmlns:a16="http://schemas.microsoft.com/office/drawing/2014/main" id="{53202B74-EE87-CC10-FDC1-31A4E56E7F8A}"/>
            </a:ext>
          </a:extLst>
        </xdr:cNvPr>
        <xdr:cNvSpPr txBox="1"/>
      </xdr:nvSpPr>
      <xdr:spPr>
        <a:xfrm>
          <a:off x="2442860" y="1676400"/>
          <a:ext cx="1355616" cy="3445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1">
              <a:latin typeface="Calisto MT" panose="02040603050505030304" pitchFamily="18" charset="0"/>
            </a:rPr>
            <a:t>Total Likes</a:t>
          </a:r>
        </a:p>
      </xdr:txBody>
    </xdr:sp>
    <xdr:clientData/>
  </xdr:twoCellAnchor>
  <xdr:twoCellAnchor>
    <xdr:from>
      <xdr:col>4</xdr:col>
      <xdr:colOff>71739</xdr:colOff>
      <xdr:row>11</xdr:row>
      <xdr:rowOff>60960</xdr:rowOff>
    </xdr:from>
    <xdr:to>
      <xdr:col>6</xdr:col>
      <xdr:colOff>197191</xdr:colOff>
      <xdr:row>13</xdr:row>
      <xdr:rowOff>56499</xdr:rowOff>
    </xdr:to>
    <xdr:sp macro="" textlink="Data!Q2">
      <xdr:nvSpPr>
        <xdr:cNvPr id="34" name="TextBox 33">
          <a:extLst>
            <a:ext uri="{FF2B5EF4-FFF2-40B4-BE49-F238E27FC236}">
              <a16:creationId xmlns:a16="http://schemas.microsoft.com/office/drawing/2014/main" id="{FCBB4E93-B609-4F7A-6079-A0269F2BDB23}"/>
            </a:ext>
          </a:extLst>
        </xdr:cNvPr>
        <xdr:cNvSpPr txBox="1"/>
      </xdr:nvSpPr>
      <xdr:spPr>
        <a:xfrm>
          <a:off x="2510139" y="2072640"/>
          <a:ext cx="1344652" cy="3612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i="0" u="none" strike="noStrike">
              <a:solidFill>
                <a:srgbClr val="000000"/>
              </a:solidFill>
              <a:latin typeface="Calisto MT" panose="02040603050505030304" pitchFamily="18" charset="0"/>
              <a:ea typeface="Calibri"/>
              <a:cs typeface="Calibri"/>
            </a:rPr>
            <a:t>    </a:t>
          </a:r>
          <a:fld id="{3DA4C4CA-82AC-4BF0-82E0-84CA9E12B806}" type="TxLink">
            <a:rPr lang="en-US" sz="1800" b="1" i="0" u="none" strike="noStrike">
              <a:solidFill>
                <a:srgbClr val="000000"/>
              </a:solidFill>
              <a:latin typeface="Calisto MT" panose="02040603050505030304" pitchFamily="18" charset="0"/>
              <a:ea typeface="Calibri"/>
              <a:cs typeface="Calibri"/>
            </a:rPr>
            <a:pPr/>
            <a:t>17193</a:t>
          </a:fld>
          <a:endParaRPr lang="en-IN" sz="1800" b="1">
            <a:latin typeface="Calisto MT" panose="02040603050505030304" pitchFamily="18" charset="0"/>
          </a:endParaRPr>
        </a:p>
      </xdr:txBody>
    </xdr:sp>
    <xdr:clientData/>
  </xdr:twoCellAnchor>
  <xdr:twoCellAnchor>
    <xdr:from>
      <xdr:col>6</xdr:col>
      <xdr:colOff>289560</xdr:colOff>
      <xdr:row>8</xdr:row>
      <xdr:rowOff>152400</xdr:rowOff>
    </xdr:from>
    <xdr:to>
      <xdr:col>9</xdr:col>
      <xdr:colOff>396239</xdr:colOff>
      <xdr:row>11</xdr:row>
      <xdr:rowOff>45720</xdr:rowOff>
    </xdr:to>
    <xdr:sp macro="" textlink="">
      <xdr:nvSpPr>
        <xdr:cNvPr id="35" name="TextBox 34">
          <a:extLst>
            <a:ext uri="{FF2B5EF4-FFF2-40B4-BE49-F238E27FC236}">
              <a16:creationId xmlns:a16="http://schemas.microsoft.com/office/drawing/2014/main" id="{A698955C-55D4-FABD-F009-90C27AC84C1C}"/>
            </a:ext>
          </a:extLst>
        </xdr:cNvPr>
        <xdr:cNvSpPr txBox="1"/>
      </xdr:nvSpPr>
      <xdr:spPr>
        <a:xfrm>
          <a:off x="3947160" y="1615440"/>
          <a:ext cx="1935479" cy="441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1">
              <a:latin typeface="Calisto MT" panose="02040603050505030304" pitchFamily="18" charset="0"/>
            </a:rPr>
            <a:t>Total Command</a:t>
          </a:r>
        </a:p>
      </xdr:txBody>
    </xdr:sp>
    <xdr:clientData/>
  </xdr:twoCellAnchor>
  <xdr:twoCellAnchor>
    <xdr:from>
      <xdr:col>7</xdr:col>
      <xdr:colOff>111512</xdr:colOff>
      <xdr:row>11</xdr:row>
      <xdr:rowOff>14311</xdr:rowOff>
    </xdr:from>
    <xdr:to>
      <xdr:col>9</xdr:col>
      <xdr:colOff>535258</xdr:colOff>
      <xdr:row>13</xdr:row>
      <xdr:rowOff>24161</xdr:rowOff>
    </xdr:to>
    <xdr:sp macro="" textlink="Data!R2">
      <xdr:nvSpPr>
        <xdr:cNvPr id="36" name="TextBox 35">
          <a:extLst>
            <a:ext uri="{FF2B5EF4-FFF2-40B4-BE49-F238E27FC236}">
              <a16:creationId xmlns:a16="http://schemas.microsoft.com/office/drawing/2014/main" id="{A9CC5E49-DE4F-F2BA-0D42-A0193670ABC2}"/>
            </a:ext>
          </a:extLst>
        </xdr:cNvPr>
        <xdr:cNvSpPr txBox="1"/>
      </xdr:nvSpPr>
      <xdr:spPr>
        <a:xfrm>
          <a:off x="4378712" y="2025991"/>
          <a:ext cx="1642946" cy="3756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i="0" u="none" strike="noStrike">
              <a:solidFill>
                <a:srgbClr val="000000"/>
              </a:solidFill>
              <a:latin typeface="Calisto MT" panose="02040603050505030304" pitchFamily="18" charset="0"/>
              <a:ea typeface="Calibri"/>
              <a:cs typeface="Calibri"/>
            </a:rPr>
            <a:t>       </a:t>
          </a:r>
          <a:fld id="{DC574104-68D5-42D6-9B1D-47D9D11ED31A}" type="TxLink">
            <a:rPr lang="en-US" sz="1800" b="1" i="0" u="none" strike="noStrike">
              <a:solidFill>
                <a:srgbClr val="000000"/>
              </a:solidFill>
              <a:latin typeface="Calisto MT" panose="02040603050505030304" pitchFamily="18" charset="0"/>
              <a:ea typeface="Calibri"/>
              <a:cs typeface="Calibri"/>
            </a:rPr>
            <a:pPr/>
            <a:t>3237</a:t>
          </a:fld>
          <a:endParaRPr lang="en-IN" sz="1800" b="1">
            <a:latin typeface="Calisto MT" panose="02040603050505030304" pitchFamily="18" charset="0"/>
          </a:endParaRPr>
        </a:p>
      </xdr:txBody>
    </xdr:sp>
    <xdr:clientData/>
  </xdr:twoCellAnchor>
  <xdr:twoCellAnchor>
    <xdr:from>
      <xdr:col>10</xdr:col>
      <xdr:colOff>76572</xdr:colOff>
      <xdr:row>9</xdr:row>
      <xdr:rowOff>87167</xdr:rowOff>
    </xdr:from>
    <xdr:to>
      <xdr:col>12</xdr:col>
      <xdr:colOff>53155</xdr:colOff>
      <xdr:row>11</xdr:row>
      <xdr:rowOff>105566</xdr:rowOff>
    </xdr:to>
    <xdr:sp macro="" textlink="">
      <xdr:nvSpPr>
        <xdr:cNvPr id="37" name="TextBox 36">
          <a:extLst>
            <a:ext uri="{FF2B5EF4-FFF2-40B4-BE49-F238E27FC236}">
              <a16:creationId xmlns:a16="http://schemas.microsoft.com/office/drawing/2014/main" id="{361051DF-31F0-8E99-3D3C-5A0895D183D2}"/>
            </a:ext>
          </a:extLst>
        </xdr:cNvPr>
        <xdr:cNvSpPr txBox="1"/>
      </xdr:nvSpPr>
      <xdr:spPr>
        <a:xfrm>
          <a:off x="6172572" y="1733087"/>
          <a:ext cx="1195783" cy="3841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1">
              <a:latin typeface="Calisto MT" panose="02040603050505030304" pitchFamily="18" charset="0"/>
            </a:rPr>
            <a:t>CTR (%)</a:t>
          </a:r>
        </a:p>
      </xdr:txBody>
    </xdr:sp>
    <xdr:clientData/>
  </xdr:twoCellAnchor>
  <xdr:twoCellAnchor>
    <xdr:from>
      <xdr:col>9</xdr:col>
      <xdr:colOff>585439</xdr:colOff>
      <xdr:row>11</xdr:row>
      <xdr:rowOff>60959</xdr:rowOff>
    </xdr:from>
    <xdr:to>
      <xdr:col>11</xdr:col>
      <xdr:colOff>556074</xdr:colOff>
      <xdr:row>13</xdr:row>
      <xdr:rowOff>24160</xdr:rowOff>
    </xdr:to>
    <xdr:sp macro="" textlink="Data!P14">
      <xdr:nvSpPr>
        <xdr:cNvPr id="38" name="TextBox 37">
          <a:extLst>
            <a:ext uri="{FF2B5EF4-FFF2-40B4-BE49-F238E27FC236}">
              <a16:creationId xmlns:a16="http://schemas.microsoft.com/office/drawing/2014/main" id="{B4325843-93EB-61C0-F655-077FCFA96A37}"/>
            </a:ext>
          </a:extLst>
        </xdr:cNvPr>
        <xdr:cNvSpPr txBox="1"/>
      </xdr:nvSpPr>
      <xdr:spPr>
        <a:xfrm>
          <a:off x="6071839" y="2072639"/>
          <a:ext cx="1189835" cy="3289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i="0" u="none" strike="noStrike">
              <a:solidFill>
                <a:srgbClr val="000000"/>
              </a:solidFill>
              <a:latin typeface="Calisto MT" panose="02040603050505030304" pitchFamily="18" charset="0"/>
              <a:ea typeface="Calibri"/>
              <a:cs typeface="Calibri"/>
            </a:rPr>
            <a:t>     </a:t>
          </a:r>
          <a:fld id="{18FC9FA2-C41F-4E78-9F5B-2CE0D0C74959}" type="TxLink">
            <a:rPr lang="en-US" sz="1800" b="1" i="0" u="none" strike="noStrike">
              <a:solidFill>
                <a:srgbClr val="000000"/>
              </a:solidFill>
              <a:latin typeface="Calisto MT" panose="02040603050505030304" pitchFamily="18" charset="0"/>
              <a:ea typeface="Calibri"/>
              <a:cs typeface="Calibri"/>
            </a:rPr>
            <a:pPr/>
            <a:t>5.75</a:t>
          </a:fld>
          <a:endParaRPr lang="en-IN" sz="1800" b="1">
            <a:latin typeface="Calisto MT" panose="02040603050505030304" pitchFamily="18" charset="0"/>
          </a:endParaRPr>
        </a:p>
      </xdr:txBody>
    </xdr:sp>
    <xdr:clientData/>
  </xdr:twoCellAnchor>
  <xdr:twoCellAnchor>
    <xdr:from>
      <xdr:col>13</xdr:col>
      <xdr:colOff>227112</xdr:colOff>
      <xdr:row>9</xdr:row>
      <xdr:rowOff>35498</xdr:rowOff>
    </xdr:from>
    <xdr:to>
      <xdr:col>15</xdr:col>
      <xdr:colOff>83633</xdr:colOff>
      <xdr:row>11</xdr:row>
      <xdr:rowOff>37914</xdr:rowOff>
    </xdr:to>
    <xdr:sp macro="" textlink="">
      <xdr:nvSpPr>
        <xdr:cNvPr id="39" name="TextBox 38">
          <a:extLst>
            <a:ext uri="{FF2B5EF4-FFF2-40B4-BE49-F238E27FC236}">
              <a16:creationId xmlns:a16="http://schemas.microsoft.com/office/drawing/2014/main" id="{3B581FDE-28BC-DE16-DB34-B103B266761C}"/>
            </a:ext>
          </a:extLst>
        </xdr:cNvPr>
        <xdr:cNvSpPr txBox="1"/>
      </xdr:nvSpPr>
      <xdr:spPr>
        <a:xfrm>
          <a:off x="8151912" y="1681418"/>
          <a:ext cx="1075721" cy="3681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1">
              <a:solidFill>
                <a:sysClr val="windowText" lastClr="000000"/>
              </a:solidFill>
              <a:latin typeface="Calisto MT" panose="02040603050505030304" pitchFamily="18" charset="0"/>
            </a:rPr>
            <a:t>ROI (%)</a:t>
          </a:r>
        </a:p>
      </xdr:txBody>
    </xdr:sp>
    <xdr:clientData/>
  </xdr:twoCellAnchor>
  <xdr:twoCellAnchor>
    <xdr:from>
      <xdr:col>13</xdr:col>
      <xdr:colOff>194960</xdr:colOff>
      <xdr:row>11</xdr:row>
      <xdr:rowOff>44047</xdr:rowOff>
    </xdr:from>
    <xdr:to>
      <xdr:col>15</xdr:col>
      <xdr:colOff>59102</xdr:colOff>
      <xdr:row>13</xdr:row>
      <xdr:rowOff>36055</xdr:rowOff>
    </xdr:to>
    <xdr:sp macro="" textlink="Data!P17">
      <xdr:nvSpPr>
        <xdr:cNvPr id="40" name="TextBox 39">
          <a:extLst>
            <a:ext uri="{FF2B5EF4-FFF2-40B4-BE49-F238E27FC236}">
              <a16:creationId xmlns:a16="http://schemas.microsoft.com/office/drawing/2014/main" id="{F11BA916-7AFA-4095-78D3-249FAC7136AE}"/>
            </a:ext>
          </a:extLst>
        </xdr:cNvPr>
        <xdr:cNvSpPr txBox="1"/>
      </xdr:nvSpPr>
      <xdr:spPr>
        <a:xfrm>
          <a:off x="8119760" y="2055727"/>
          <a:ext cx="1083342" cy="3577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i="0" u="none" strike="noStrike">
              <a:solidFill>
                <a:srgbClr val="000000"/>
              </a:solidFill>
              <a:latin typeface="Calisto MT" panose="02040603050505030304" pitchFamily="18" charset="0"/>
              <a:ea typeface="Calibri"/>
              <a:cs typeface="Calibri"/>
            </a:rPr>
            <a:t>  </a:t>
          </a:r>
          <a:fld id="{F2FB774B-38D9-443E-B784-8E8BF7F46543}" type="TxLink">
            <a:rPr lang="en-US" sz="1800" b="1" i="0" u="none" strike="noStrike">
              <a:solidFill>
                <a:srgbClr val="000000"/>
              </a:solidFill>
              <a:latin typeface="Calisto MT" panose="02040603050505030304" pitchFamily="18" charset="0"/>
              <a:ea typeface="Calibri"/>
              <a:cs typeface="Calibri"/>
            </a:rPr>
            <a:pPr/>
            <a:t>215.98</a:t>
          </a:fld>
          <a:endParaRPr lang="en-IN" sz="1800" b="1">
            <a:latin typeface="Calisto MT" panose="02040603050505030304" pitchFamily="18" charset="0"/>
          </a:endParaRPr>
        </a:p>
      </xdr:txBody>
    </xdr:sp>
    <xdr:clientData/>
  </xdr:twoCellAnchor>
  <xdr:twoCellAnchor>
    <xdr:from>
      <xdr:col>7</xdr:col>
      <xdr:colOff>502920</xdr:colOff>
      <xdr:row>16</xdr:row>
      <xdr:rowOff>106680</xdr:rowOff>
    </xdr:from>
    <xdr:to>
      <xdr:col>14</xdr:col>
      <xdr:colOff>518160</xdr:colOff>
      <xdr:row>29</xdr:row>
      <xdr:rowOff>91440</xdr:rowOff>
    </xdr:to>
    <xdr:graphicFrame macro="">
      <xdr:nvGraphicFramePr>
        <xdr:cNvPr id="3" name="Chart 2">
          <a:extLst>
            <a:ext uri="{FF2B5EF4-FFF2-40B4-BE49-F238E27FC236}">
              <a16:creationId xmlns:a16="http://schemas.microsoft.com/office/drawing/2014/main" id="{D8BB7960-1C0D-485A-82C1-198A124CFFA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594360</xdr:colOff>
      <xdr:row>16</xdr:row>
      <xdr:rowOff>121920</xdr:rowOff>
    </xdr:from>
    <xdr:to>
      <xdr:col>20</xdr:col>
      <xdr:colOff>45720</xdr:colOff>
      <xdr:row>29</xdr:row>
      <xdr:rowOff>60960</xdr:rowOff>
    </xdr:to>
    <xdr:graphicFrame macro="">
      <xdr:nvGraphicFramePr>
        <xdr:cNvPr id="4" name="Chart 3">
          <a:extLst>
            <a:ext uri="{FF2B5EF4-FFF2-40B4-BE49-F238E27FC236}">
              <a16:creationId xmlns:a16="http://schemas.microsoft.com/office/drawing/2014/main" id="{33AA8869-84C8-4C46-BDFE-2DB3EF406E0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541020</xdr:colOff>
      <xdr:row>29</xdr:row>
      <xdr:rowOff>160020</xdr:rowOff>
    </xdr:from>
    <xdr:to>
      <xdr:col>20</xdr:col>
      <xdr:colOff>45720</xdr:colOff>
      <xdr:row>44</xdr:row>
      <xdr:rowOff>160020</xdr:rowOff>
    </xdr:to>
    <xdr:graphicFrame macro="">
      <xdr:nvGraphicFramePr>
        <xdr:cNvPr id="5" name="Chart 4">
          <a:extLst>
            <a:ext uri="{FF2B5EF4-FFF2-40B4-BE49-F238E27FC236}">
              <a16:creationId xmlns:a16="http://schemas.microsoft.com/office/drawing/2014/main" id="{D482D110-5C3C-4034-94F8-9D306AE29FC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106680</xdr:colOff>
      <xdr:row>29</xdr:row>
      <xdr:rowOff>99060</xdr:rowOff>
    </xdr:from>
    <xdr:to>
      <xdr:col>7</xdr:col>
      <xdr:colOff>76200</xdr:colOff>
      <xdr:row>44</xdr:row>
      <xdr:rowOff>99060</xdr:rowOff>
    </xdr:to>
    <xdr:graphicFrame macro="">
      <xdr:nvGraphicFramePr>
        <xdr:cNvPr id="6" name="Chart 5">
          <a:extLst>
            <a:ext uri="{FF2B5EF4-FFF2-40B4-BE49-F238E27FC236}">
              <a16:creationId xmlns:a16="http://schemas.microsoft.com/office/drawing/2014/main" id="{7EB138A9-8C43-40BD-8CE9-0808885CA5D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106680</xdr:colOff>
      <xdr:row>16</xdr:row>
      <xdr:rowOff>99060</xdr:rowOff>
    </xdr:from>
    <xdr:to>
      <xdr:col>7</xdr:col>
      <xdr:colOff>434340</xdr:colOff>
      <xdr:row>29</xdr:row>
      <xdr:rowOff>45720</xdr:rowOff>
    </xdr:to>
    <xdr:graphicFrame macro="">
      <xdr:nvGraphicFramePr>
        <xdr:cNvPr id="7" name="Chart 6">
          <a:extLst>
            <a:ext uri="{FF2B5EF4-FFF2-40B4-BE49-F238E27FC236}">
              <a16:creationId xmlns:a16="http://schemas.microsoft.com/office/drawing/2014/main" id="{3282D09F-D80C-4B7F-8B69-03FC5DCE406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15</xdr:col>
      <xdr:colOff>563880</xdr:colOff>
      <xdr:row>9</xdr:row>
      <xdr:rowOff>0</xdr:rowOff>
    </xdr:from>
    <xdr:to>
      <xdr:col>19</xdr:col>
      <xdr:colOff>472440</xdr:colOff>
      <xdr:row>14</xdr:row>
      <xdr:rowOff>167640</xdr:rowOff>
    </xdr:to>
    <mc:AlternateContent xmlns:mc="http://schemas.openxmlformats.org/markup-compatibility/2006" xmlns:a14="http://schemas.microsoft.com/office/drawing/2010/main">
      <mc:Choice Requires="a14">
        <xdr:graphicFrame macro="">
          <xdr:nvGraphicFramePr>
            <xdr:cNvPr id="8" name="Platform 1">
              <a:extLst>
                <a:ext uri="{FF2B5EF4-FFF2-40B4-BE49-F238E27FC236}">
                  <a16:creationId xmlns:a16="http://schemas.microsoft.com/office/drawing/2014/main" id="{A716EC64-7BD6-46CD-B4C2-79BC147A7009}"/>
                </a:ext>
              </a:extLst>
            </xdr:cNvPr>
            <xdr:cNvGraphicFramePr/>
          </xdr:nvGraphicFramePr>
          <xdr:xfrm>
            <a:off x="0" y="0"/>
            <a:ext cx="0" cy="0"/>
          </xdr:xfrm>
          <a:graphic>
            <a:graphicData uri="http://schemas.microsoft.com/office/drawing/2010/slicer">
              <sle:slicer xmlns:sle="http://schemas.microsoft.com/office/drawing/2010/slicer" name="Platform 1"/>
            </a:graphicData>
          </a:graphic>
        </xdr:graphicFrame>
      </mc:Choice>
      <mc:Fallback xmlns="">
        <xdr:sp macro="" textlink="">
          <xdr:nvSpPr>
            <xdr:cNvPr id="0" name=""/>
            <xdr:cNvSpPr>
              <a:spLocks noTextEdit="1"/>
            </xdr:cNvSpPr>
          </xdr:nvSpPr>
          <xdr:spPr>
            <a:xfrm>
              <a:off x="9707880" y="1645920"/>
              <a:ext cx="2346960" cy="10820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114300</xdr:colOff>
      <xdr:row>29</xdr:row>
      <xdr:rowOff>129540</xdr:rowOff>
    </xdr:from>
    <xdr:to>
      <xdr:col>12</xdr:col>
      <xdr:colOff>495300</xdr:colOff>
      <xdr:row>44</xdr:row>
      <xdr:rowOff>121920</xdr:rowOff>
    </xdr:to>
    <xdr:graphicFrame macro="">
      <xdr:nvGraphicFramePr>
        <xdr:cNvPr id="9" name="Chart 8">
          <a:extLst>
            <a:ext uri="{FF2B5EF4-FFF2-40B4-BE49-F238E27FC236}">
              <a16:creationId xmlns:a16="http://schemas.microsoft.com/office/drawing/2014/main" id="{7E860F10-436E-49E1-9B13-12EDBB56E4E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0</xdr:col>
      <xdr:colOff>91440</xdr:colOff>
      <xdr:row>10</xdr:row>
      <xdr:rowOff>15240</xdr:rowOff>
    </xdr:from>
    <xdr:to>
      <xdr:col>1</xdr:col>
      <xdr:colOff>106680</xdr:colOff>
      <xdr:row>13</xdr:row>
      <xdr:rowOff>91440</xdr:rowOff>
    </xdr:to>
    <xdr:pic>
      <xdr:nvPicPr>
        <xdr:cNvPr id="11" name="Graphic 10" descr="Cursor with solid fill">
          <a:extLst>
            <a:ext uri="{FF2B5EF4-FFF2-40B4-BE49-F238E27FC236}">
              <a16:creationId xmlns:a16="http://schemas.microsoft.com/office/drawing/2014/main" id="{B7489F67-94CF-9CF7-71EB-106FA6D778DF}"/>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91440" y="1844040"/>
          <a:ext cx="624840" cy="624840"/>
        </a:xfrm>
        <a:prstGeom prst="rect">
          <a:avLst/>
        </a:prstGeom>
      </xdr:spPr>
    </xdr:pic>
    <xdr:clientData/>
  </xdr:twoCellAnchor>
  <xdr:twoCellAnchor editAs="oneCell">
    <xdr:from>
      <xdr:col>3</xdr:col>
      <xdr:colOff>228600</xdr:colOff>
      <xdr:row>9</xdr:row>
      <xdr:rowOff>152400</xdr:rowOff>
    </xdr:from>
    <xdr:to>
      <xdr:col>4</xdr:col>
      <xdr:colOff>213360</xdr:colOff>
      <xdr:row>13</xdr:row>
      <xdr:rowOff>15240</xdr:rowOff>
    </xdr:to>
    <xdr:pic>
      <xdr:nvPicPr>
        <xdr:cNvPr id="13" name="Graphic 12" descr="Thumbs up sign with solid fill">
          <a:extLst>
            <a:ext uri="{FF2B5EF4-FFF2-40B4-BE49-F238E27FC236}">
              <a16:creationId xmlns:a16="http://schemas.microsoft.com/office/drawing/2014/main" id="{4D103962-C414-1D30-59D8-1E0BF3AC998C}"/>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2057400" y="1798320"/>
          <a:ext cx="594360" cy="594360"/>
        </a:xfrm>
        <a:prstGeom prst="rect">
          <a:avLst/>
        </a:prstGeom>
      </xdr:spPr>
    </xdr:pic>
    <xdr:clientData/>
  </xdr:twoCellAnchor>
  <xdr:twoCellAnchor editAs="oneCell">
    <xdr:from>
      <xdr:col>6</xdr:col>
      <xdr:colOff>365760</xdr:colOff>
      <xdr:row>10</xdr:row>
      <xdr:rowOff>60960</xdr:rowOff>
    </xdr:from>
    <xdr:to>
      <xdr:col>7</xdr:col>
      <xdr:colOff>411480</xdr:colOff>
      <xdr:row>13</xdr:row>
      <xdr:rowOff>167640</xdr:rowOff>
    </xdr:to>
    <xdr:pic>
      <xdr:nvPicPr>
        <xdr:cNvPr id="16" name="Graphic 15" descr="Chat bubble with solid fill">
          <a:extLst>
            <a:ext uri="{FF2B5EF4-FFF2-40B4-BE49-F238E27FC236}">
              <a16:creationId xmlns:a16="http://schemas.microsoft.com/office/drawing/2014/main" id="{77CA0909-E77B-43D2-9C38-8369E2961453}"/>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4023360" y="1889760"/>
          <a:ext cx="655320" cy="655320"/>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EEBA CHANDRAN" refreshedDate="45846.370285532408" createdVersion="8" refreshedVersion="8" minRefreshableVersion="3" recordCount="160" xr:uid="{E51774D0-17E8-4910-B3CD-1946D0484DCB}">
  <cacheSource type="worksheet">
    <worksheetSource name="table1"/>
  </cacheSource>
  <cacheFields count="14">
    <cacheField name="Date" numFmtId="0">
      <sharedItems count="30">
        <s v="2025-06-01"/>
        <s v="2025-06-02"/>
        <s v="2025-06-03"/>
        <s v="2025-06-04"/>
        <s v="2025-06-05"/>
        <s v="2025-06-06"/>
        <s v="2025-06-07"/>
        <s v="2025-06-08"/>
        <s v="2025-06-09"/>
        <s v="2025-06-10"/>
        <s v="2025-06-11"/>
        <s v="2025-06-12"/>
        <s v="2025-06-13"/>
        <s v="2025-06-14"/>
        <s v="2025-06-15"/>
        <s v="2025-06-16"/>
        <s v="2025-06-17"/>
        <s v="2025-06-18"/>
        <s v="2025-06-19"/>
        <s v="2025-06-20"/>
        <s v="2025-06-21"/>
        <s v="2025-06-22"/>
        <s v="2025-06-23"/>
        <s v="2025-06-24"/>
        <s v="2025-06-25"/>
        <s v="2025-06-26"/>
        <s v="2025-06-27"/>
        <s v="2025-06-28"/>
        <s v="2025-06-29"/>
        <s v="2025-06-30"/>
      </sharedItems>
    </cacheField>
    <cacheField name="Platform" numFmtId="0">
      <sharedItems count="2">
        <s v="Facebook"/>
        <s v="Instagram"/>
      </sharedItems>
    </cacheField>
    <cacheField name="Campaign Name" numFmtId="0">
      <sharedItems count="5">
        <s v="Summer Sale"/>
        <s v="Festival Offer"/>
        <s v="Monsoon Deal"/>
        <s v="Flash Friday"/>
        <s v="End of Season"/>
      </sharedItems>
    </cacheField>
    <cacheField name="Impressions" numFmtId="0">
      <sharedItems containsSemiMixedTypes="0" containsString="0" containsNumber="1" containsInteger="1" minValue="5043" maxValue="19955"/>
    </cacheField>
    <cacheField name="Clicks" numFmtId="0">
      <sharedItems containsSemiMixedTypes="0" containsString="0" containsNumber="1" containsInteger="1" minValue="102" maxValue="1959"/>
    </cacheField>
    <cacheField name="Likes" numFmtId="0">
      <sharedItems containsSemiMixedTypes="0" containsString="0" containsNumber="1" containsInteger="1" minValue="53" maxValue="499"/>
    </cacheField>
    <cacheField name="Comments" numFmtId="0">
      <sharedItems containsSemiMixedTypes="0" containsString="0" containsNumber="1" containsInteger="1" minValue="11" maxValue="99"/>
    </cacheField>
    <cacheField name="Shares" numFmtId="0">
      <sharedItems containsSemiMixedTypes="0" containsString="0" containsNumber="1" containsInteger="1" minValue="5" maxValue="50"/>
    </cacheField>
    <cacheField name="Spend (₹)" numFmtId="0">
      <sharedItems containsSemiMixedTypes="0" containsString="0" containsNumber="1" minValue="1012.98" maxValue="4997.49"/>
    </cacheField>
    <cacheField name="Revenue (₹)" numFmtId="0">
      <sharedItems containsSemiMixedTypes="0" containsString="0" containsNumber="1" minValue="3560.93" maxValue="12430.93" count="160">
        <n v="10006.08"/>
        <n v="7542.75"/>
        <n v="6276.71"/>
        <n v="5688.4"/>
        <n v="10983.6"/>
        <n v="8711.6200000000008"/>
        <n v="11620.17"/>
        <n v="5439.9"/>
        <n v="6468.73"/>
        <n v="11117.48"/>
        <n v="7995.54"/>
        <n v="7558.49"/>
        <n v="11189.75"/>
        <n v="8114.4"/>
        <n v="9973.15"/>
        <n v="7345.53"/>
        <n v="8027.48"/>
        <n v="10267.64"/>
        <n v="8499.76"/>
        <n v="6833.69"/>
        <n v="12430.93"/>
        <n v="4832.2"/>
        <n v="7275.81"/>
        <n v="6727.48"/>
        <n v="9598.4"/>
        <n v="7496.46"/>
        <n v="5135.88"/>
        <n v="6950.25"/>
        <n v="11797.64"/>
        <n v="3671.48"/>
        <n v="10169.4"/>
        <n v="6308.7"/>
        <n v="9394.4"/>
        <n v="8821.27"/>
        <n v="9020.85"/>
        <n v="4847.7299999999996"/>
        <n v="8862.6"/>
        <n v="12018.23"/>
        <n v="10113.19"/>
        <n v="4103.93"/>
        <n v="10867.47"/>
        <n v="10513.23"/>
        <n v="6297.34"/>
        <n v="10189.93"/>
        <n v="7856.16"/>
        <n v="11552.49"/>
        <n v="9264.36"/>
        <n v="4762.5200000000004"/>
        <n v="7851.89"/>
        <n v="7964"/>
        <n v="6732.46"/>
        <n v="4026.64"/>
        <n v="4876.7299999999996"/>
        <n v="9029.85"/>
        <n v="10323.969999999999"/>
        <n v="5476.6"/>
        <n v="10299.82"/>
        <n v="9251.2900000000009"/>
        <n v="6830.19"/>
        <n v="6441.42"/>
        <n v="5373.14"/>
        <n v="8478.08"/>
        <n v="11050.76"/>
        <n v="9191.0499999999993"/>
        <n v="6005.12"/>
        <n v="6211.05"/>
        <n v="8668.42"/>
        <n v="11134.59"/>
        <n v="6590.53"/>
        <n v="10939.76"/>
        <n v="6155.68"/>
        <n v="5786.38"/>
        <n v="9161.48"/>
        <n v="11714.6"/>
        <n v="9061.66"/>
        <n v="11205.98"/>
        <n v="10751.35"/>
        <n v="7779.39"/>
        <n v="6959.09"/>
        <n v="9186.89"/>
        <n v="8929.5300000000007"/>
        <n v="6820.52"/>
        <n v="6927.32"/>
        <n v="10728.38"/>
        <n v="8811.77"/>
        <n v="4701.79"/>
        <n v="7676.71"/>
        <n v="8249.86"/>
        <n v="8197.7900000000009"/>
        <n v="8107.99"/>
        <n v="9943.02"/>
        <n v="7009.65"/>
        <n v="8692.7000000000007"/>
        <n v="11939.32"/>
        <n v="9095.02"/>
        <n v="7947.68"/>
        <n v="4671.1099999999997"/>
        <n v="5075.49"/>
        <n v="11422.61"/>
        <n v="11593.44"/>
        <n v="7568.8"/>
        <n v="3560.93"/>
        <n v="11863.39"/>
        <n v="7729.24"/>
        <n v="7330.13"/>
        <n v="8957.3799999999992"/>
        <n v="10114.209999999999"/>
        <n v="5778.49"/>
        <n v="7109.55"/>
        <n v="10545.82"/>
        <n v="9326.3799999999992"/>
        <n v="8314.59"/>
        <n v="7358.71"/>
        <n v="9783.42"/>
        <n v="9933.4500000000007"/>
        <n v="8314.75"/>
        <n v="8888.7000000000007"/>
        <n v="9895.24"/>
        <n v="8861.5"/>
        <n v="8510.4699999999993"/>
        <n v="10577.36"/>
        <n v="7461.87"/>
        <n v="9152.39"/>
        <n v="7017.97"/>
        <n v="7733.24"/>
        <n v="8309.0400000000009"/>
        <n v="8966.86"/>
        <n v="12117.5"/>
        <n v="10048.59"/>
        <n v="11113.5"/>
        <n v="9550.15"/>
        <n v="6354.63"/>
        <n v="8522.26"/>
        <n v="12321.33"/>
        <n v="7370.3"/>
        <n v="4799.3599999999997"/>
        <n v="4836.3100000000004"/>
        <n v="9403.0300000000007"/>
        <n v="8611.24"/>
        <n v="8837.5"/>
        <n v="6332.17"/>
        <n v="6195.46"/>
        <n v="4897.49"/>
        <n v="7187.84"/>
        <n v="5124.34"/>
        <n v="10013.27"/>
        <n v="5676.66"/>
        <n v="6032.79"/>
        <n v="8086.69"/>
        <n v="8066.56"/>
        <n v="10419.280000000001"/>
        <n v="7898.52"/>
        <n v="6016.78"/>
        <n v="9619.77"/>
        <n v="7906.24"/>
        <n v="9195.0400000000009"/>
        <n v="5051.97"/>
        <n v="4871.3999999999996"/>
        <n v="8586.86"/>
        <n v="9310.48"/>
      </sharedItems>
    </cacheField>
    <cacheField name="CTR (%)" numFmtId="0">
      <sharedItems containsSemiMixedTypes="0" containsString="0" containsNumber="1" minValue="0.55090467188765868" maxValue="9.9922988063149774"/>
    </cacheField>
    <cacheField name="CPC (₹)" numFmtId="0">
      <sharedItems containsSemiMixedTypes="0" containsString="0" containsNumber="1" minValue="0.83367909238249593" maxValue="32.36408450704225"/>
    </cacheField>
    <cacheField name="Engagement Rate (%)" numFmtId="0">
      <sharedItems containsSemiMixedTypes="0" containsString="0" containsNumber="1" minValue="0.69169296890739373" maxValue="11.63289166017147" count="160">
        <n v="1.317861099772581"/>
        <n v="0.87306917394224315"/>
        <n v="3.2510738650720121"/>
        <n v="1.815774541327785"/>
        <n v="3.4383184473843258"/>
        <n v="4.3292509256622047"/>
        <n v="3.8782608695652172"/>
        <n v="1.7460572899903439"/>
        <n v="2.4605596312406668"/>
        <n v="2.5679196129512469"/>
        <n v="6.7061143984220903"/>
        <n v="3.1695042295749012"/>
        <n v="4.5734900500407312"/>
        <n v="2.0081214885687269"/>
        <n v="6.0203969733523408"/>
        <n v="4.9216346858063584"/>
        <n v="2.1563804838986451"/>
        <n v="2.2380010785547371"/>
        <n v="8.3138173302107727"/>
        <n v="3.083985639456182"/>
        <n v="5.6975989617131733"/>
        <n v="3.319753835485828"/>
        <n v="1.851345812269436"/>
        <n v="2.0806028833551768"/>
        <n v="3.9323406100910798"/>
        <n v="7.3185637891520248"/>
        <n v="8.1094610378775229"/>
        <n v="2.3589657488247142"/>
        <n v="3.1815863300178528"/>
        <n v="1.759802408150664"/>
        <n v="2.01725876947215"/>
        <n v="2.7123659228208612"/>
        <n v="6.9747466071121798"/>
        <n v="7.5955570075138841"/>
        <n v="2.8358208955223878"/>
        <n v="5.8231488138030194"/>
        <n v="1.296660117878192"/>
        <n v="2.643395133256083"/>
        <n v="4.1679594580618469"/>
        <n v="1.5244825845532559"/>
        <n v="2.3710482529118142"/>
        <n v="2.5664296878939141"/>
        <n v="2.1788990825688068"/>
        <n v="3.87747188832881"/>
        <n v="3.8092550790067721"/>
        <n v="4.0948675189920323"/>
        <n v="1.1488539077602871"/>
        <n v="6.0078967025931069"/>
        <n v="3.5917281412504529"/>
        <n v="5.4056879966541196"/>
        <n v="3.570910146610538"/>
        <n v="1.7203061980409911"/>
        <n v="3.7949400798934749"/>
        <n v="5.2548555654145712"/>
        <n v="2.2894720818364491"/>
        <n v="2.3876012287070649"/>
        <n v="3.8323255433894432"/>
        <n v="5.4306145714581824"/>
        <n v="1.6705069124423959"/>
        <n v="4.6225614927905001"/>
        <n v="1.368782740945192"/>
        <n v="4.6161243789068758"/>
        <n v="2.5337500831282842"/>
        <n v="3.1256759679861559"/>
        <n v="3.9406849090611171"/>
        <n v="4.7918618658814083"/>
        <n v="2.1382289416846652"/>
        <n v="1.175213675213675"/>
        <n v="2.522177770046965"/>
        <n v="4.5554480696508666"/>
        <n v="2.741618791360628"/>
        <n v="0.93740235392146642"/>
        <n v="1.579760746379715"/>
        <n v="2.133056612475499"/>
        <n v="1.5350154819158051"/>
        <n v="3.122721749696233"/>
        <n v="3.7935816164817751"/>
        <n v="1.328227832954409"/>
        <n v="3.0004945870198378"/>
        <n v="1.166378207540071"/>
        <n v="4.5076225793160276"/>
        <n v="2.1918259723137772"/>
        <n v="2.0201346756450431"/>
        <n v="2.3767687043373722"/>
        <n v="3.6198219125048392"/>
        <n v="2.400205365164934"/>
        <n v="2.1917118024940172"/>
        <n v="1.562216167120799"/>
        <n v="3.22637004251354"/>
        <n v="2.3603551990833571"/>
        <n v="5.054260450160772"/>
        <n v="0.99676375404530748"/>
        <n v="9.82708440335559"/>
        <n v="0.7836990595611284"/>
        <n v="7.8818443804034573"/>
        <n v="1.6043049688191511"/>
        <n v="1.895330535152151"/>
        <n v="8.3482054332738453"/>
        <n v="1.22298238178846"/>
        <n v="3.938953488372094"/>
        <n v="5.9471365638766516"/>
        <n v="4.5665961945031706"/>
        <n v="0.69169296890739373"/>
        <n v="3.5108371996399139"/>
        <n v="3.1322823851953392"/>
        <n v="1.7267621896814149"/>
        <n v="2.9637564720585612"/>
        <n v="2.6951120712935461"/>
        <n v="2.5527511067670901"/>
        <n v="1.693170706602851"/>
        <n v="1.664849866217422"/>
        <n v="5.6181398035817436"/>
        <n v="4.325586567330145"/>
        <n v="5.7001889565399946"/>
        <n v="3.5809411068363421"/>
        <n v="2.3003472222222219"/>
        <n v="2.556766299385159"/>
        <n v="2.3378035520115978"/>
        <n v="2.0712071963111351"/>
        <n v="1.527694802423829"/>
        <n v="3.1427968782957181"/>
        <n v="3.0422333571939868"/>
        <n v="4.7894302229562351"/>
        <n v="8.6389709716669572"/>
        <n v="1.5232746149263889"/>
        <n v="0.98220997243798558"/>
        <n v="2.4791297748545409"/>
        <n v="2.133660331085224"/>
        <n v="3.9118065433854912"/>
        <n v="11.63289166017147"/>
        <n v="1.806503412284223"/>
        <n v="2.1160547447098632"/>
        <n v="4.5707226683137741"/>
        <n v="3.9860827471446938"/>
        <n v="1.771566901408451"/>
        <n v="4.7216157205240172"/>
        <n v="4.0474720450024009"/>
        <n v="1.662646892800328"/>
        <n v="0.91449766579267122"/>
        <n v="5.779733009708738"/>
        <n v="1.3868655672746339"/>
        <n v="5.5816473988439306"/>
        <n v="2.7534803498829619"/>
        <n v="7.8757114290109218"/>
        <n v="3.015715701543253"/>
        <n v="3.0757053202917399"/>
        <n v="2.262244673841423"/>
        <n v="1.843944099378882"/>
        <n v="4.2259022027808149"/>
        <n v="10.21015761821366"/>
        <n v="2.9267533276251259"/>
        <n v="1.517952709934806"/>
        <n v="2.0626225738824639"/>
        <n v="2.1177870315288518"/>
        <n v="1.7636996401816789"/>
        <n v="8.2800459091654375"/>
        <n v="3.3368756641870352"/>
        <n v="0.85839142649047961"/>
        <n v="1.3579541849102099"/>
        <n v="6.973004020677771"/>
      </sharedItems>
    </cacheField>
    <cacheField name="ROI (%)" numFmtId="0">
      <sharedItems containsSemiMixedTypes="0" containsString="0" containsNumber="1" minValue="47.160022684604172" maxValue="625.14067405082028" count="160">
        <n v="153.58297768812031"/>
        <n v="290.68650810094061"/>
        <n v="48.115260092691351"/>
        <n v="303.76479940944319"/>
        <n v="249.2500580302775"/>
        <n v="91.809432803221625"/>
        <n v="162.82425637882329"/>
        <n v="195.96361321632401"/>
        <n v="127.0494622750119"/>
        <n v="159.31736490631431"/>
        <n v="120.7645475253676"/>
        <n v="268.53245049903222"/>
        <n v="178.13543186523921"/>
        <n v="219.58157908210481"/>
        <n v="156.8486359386952"/>
        <n v="625.14067405082028"/>
        <n v="265.92001021068648"/>
        <n v="119.677062539982"/>
        <n v="590.08362425915402"/>
        <n v="68.179133422258516"/>
        <n v="155.91472892155349"/>
        <n v="225.6155577418094"/>
        <n v="607.24075586142544"/>
        <n v="120.0953994935582"/>
        <n v="232.04643890018949"/>
        <n v="178.23301698765181"/>
        <n v="157.48534815980909"/>
        <n v="54.52073615921956"/>
        <n v="150.72181949943359"/>
        <n v="121.36685659160111"/>
        <n v="168.57914044322129"/>
        <n v="59.999492765568931"/>
        <n v="476.43904204991009"/>
        <n v="496.21303774796399"/>
        <n v="148.54318375308929"/>
        <n v="135.04601301358571"/>
        <n v="154.33330272280639"/>
        <n v="153.9220036171256"/>
        <n v="357.59591325161648"/>
        <n v="180.76225790341451"/>
        <n v="189.7999727999275"/>
        <n v="197.2240284523655"/>
        <n v="282.50775968366003"/>
        <n v="220.20041730036829"/>
        <n v="70.945884196096358"/>
        <n v="188.96323328939371"/>
        <n v="439.4284516489659"/>
        <n v="88.229249418023301"/>
        <n v="315.07276562227429"/>
        <n v="123.3358478713828"/>
        <n v="483.89287355923091"/>
        <n v="128.74477367751319"/>
        <n v="98.491995978655936"/>
        <n v="198.16344118686209"/>
        <n v="284.96563862196518"/>
        <n v="147.19476416158881"/>
        <n v="256.05757862787527"/>
        <n v="295.22759799209661"/>
        <n v="245.06888555449461"/>
        <n v="116.3357973608821"/>
        <n v="74.916580670154289"/>
        <n v="171.33936944116391"/>
        <n v="140.81868362959619"/>
        <n v="126.1994708669169"/>
        <n v="187.7586421705337"/>
        <n v="62.3515296627005"/>
        <n v="100.1223577648699"/>
        <n v="177.40078228157151"/>
        <n v="123.1868794278206"/>
        <n v="180.74205808459919"/>
        <n v="68.556407447973726"/>
        <n v="129.94492175392031"/>
        <n v="111.11152077130819"/>
        <n v="191.6306731757835"/>
        <n v="146.3853783742631"/>
        <n v="227.31855928168551"/>
        <n v="225.4838504597071"/>
        <n v="79.983064532921205"/>
        <n v="191.31914501720519"/>
        <n v="545.98146481408548"/>
        <n v="329.23622694476359"/>
        <n v="222.3749946826361"/>
        <n v="132.6766826882706"/>
        <n v="137.28634369028239"/>
        <n v="127.08991572816539"/>
        <n v="242.6436186881017"/>
        <n v="145.7577416452977"/>
        <n v="329.19959420440648"/>
        <n v="364.15896634506498"/>
        <n v="87.229448725438786"/>
        <n v="374.09798545714631"/>
        <n v="227.9583224164389"/>
        <n v="102.6998036591224"/>
        <n v="181.28455885990809"/>
        <n v="168.72486711518059"/>
        <n v="257.75865173394789"/>
        <n v="186.88268856365499"/>
        <n v="76.2537113885368"/>
        <n v="143.25991771089781"/>
        <n v="150.20102942604649"/>
        <n v="174.5691265721303"/>
        <n v="169.40617505314839"/>
        <n v="144.72506209206949"/>
        <n v="151.28711969985631"/>
        <n v="154.51486784905771"/>
        <n v="200.39371134988659"/>
        <n v="341.07147529545148"/>
        <n v="117.8104704503221"/>
        <n v="291.87699464786709"/>
        <n v="115.546775838564"/>
        <n v="579.34937793187839"/>
        <n v="117.56544947862839"/>
        <n v="317.5296747690702"/>
        <n v="106.5324182656075"/>
        <n v="98.84358466733795"/>
        <n v="105.226965881688"/>
        <n v="100.9177111470259"/>
        <n v="100.9891799555986"/>
        <n v="533.4846481037996"/>
        <n v="261.49542952290341"/>
        <n v="119.6040327536665"/>
        <n v="99.643354023972606"/>
        <n v="103.8248944395945"/>
        <n v="188.34850134560469"/>
        <n v="124.93622690134001"/>
        <n v="133.9507041856956"/>
        <n v="592.18109537226451"/>
        <n v="142.47172080384351"/>
        <n v="360.75005043742999"/>
        <n v="139.3876535551118"/>
        <n v="174.14914627564909"/>
        <n v="52.959965723418833"/>
        <n v="372.62391996361981"/>
        <n v="164.62200936385901"/>
        <n v="83.495534791777146"/>
        <n v="133.22431882128259"/>
        <n v="237.40599143283711"/>
        <n v="161.8783437911664"/>
        <n v="79.961337917054138"/>
        <n v="213.99000916655419"/>
        <n v="353.56459827088509"/>
        <n v="122.9561174328302"/>
        <n v="294.25937852197723"/>
        <n v="47.160022684604172"/>
        <n v="180.2283676850976"/>
        <n v="374.76506566782041"/>
        <n v="271.70133773351398"/>
        <n v="300.3098810242663"/>
        <n v="139.62977011017409"/>
        <n v="265.57837681054338"/>
        <n v="251.87431612789931"/>
        <n v="276.10925402131369"/>
        <n v="75.841319106528587"/>
        <n v="262.29243950663778"/>
        <n v="115.9921102165592"/>
        <n v="237.12213704074409"/>
        <n v="117.8906917164817"/>
        <n v="116.5259134145257"/>
        <n v="95.980362844603121"/>
        <n v="169.53382605397931"/>
      </sharedItems>
    </cacheField>
  </cacheFields>
  <extLst>
    <ext xmlns:x14="http://schemas.microsoft.com/office/spreadsheetml/2009/9/main" uri="{725AE2AE-9491-48be-B2B4-4EB974FC3084}">
      <x14:pivotCacheDefinition pivotCacheId="110927653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x v="0"/>
    <x v="0"/>
    <n v="17149"/>
    <n v="663"/>
    <n v="175"/>
    <n v="38"/>
    <n v="13"/>
    <n v="3945.88"/>
    <x v="0"/>
    <n v="3.866114642253192"/>
    <n v="5.951553544494721"/>
    <x v="0"/>
    <x v="0"/>
  </r>
  <r>
    <x v="1"/>
    <x v="0"/>
    <x v="1"/>
    <n v="11912"/>
    <n v="165"/>
    <n v="65"/>
    <n v="21"/>
    <n v="18"/>
    <n v="1930.64"/>
    <x v="1"/>
    <n v="1.385157824042982"/>
    <n v="11.700848484848491"/>
    <x v="1"/>
    <x v="1"/>
  </r>
  <r>
    <x v="2"/>
    <x v="0"/>
    <x v="1"/>
    <n v="11873"/>
    <n v="551"/>
    <n v="279"/>
    <n v="85"/>
    <n v="22"/>
    <n v="4237.72"/>
    <x v="2"/>
    <n v="4.6407816053230011"/>
    <n v="7.6909618874773136"/>
    <x v="2"/>
    <x v="2"/>
  </r>
  <r>
    <x v="3"/>
    <x v="0"/>
    <x v="2"/>
    <n v="10574"/>
    <n v="384"/>
    <n v="129"/>
    <n v="37"/>
    <n v="26"/>
    <n v="1408.84"/>
    <x v="3"/>
    <n v="3.631549082655571"/>
    <n v="3.6688541666666659"/>
    <x v="3"/>
    <x v="3"/>
  </r>
  <r>
    <x v="4"/>
    <x v="1"/>
    <x v="3"/>
    <n v="14891"/>
    <n v="641"/>
    <n v="463"/>
    <n v="15"/>
    <n v="34"/>
    <n v="3144.91"/>
    <x v="4"/>
    <n v="4.3046135249479551"/>
    <n v="4.9062558502340092"/>
    <x v="4"/>
    <x v="4"/>
  </r>
  <r>
    <x v="5"/>
    <x v="1"/>
    <x v="0"/>
    <n v="14044"/>
    <n v="700"/>
    <n v="474"/>
    <n v="90"/>
    <n v="44"/>
    <n v="4541.8100000000004"/>
    <x v="5"/>
    <n v="4.9843349473084597"/>
    <n v="6.4883000000000006"/>
    <x v="5"/>
    <x v="5"/>
  </r>
  <r>
    <x v="6"/>
    <x v="0"/>
    <x v="0"/>
    <n v="5750"/>
    <n v="438"/>
    <n v="166"/>
    <n v="47"/>
    <n v="10"/>
    <n v="4421.2700000000004"/>
    <x v="6"/>
    <n v="7.6173913043478256"/>
    <n v="10.09422374429224"/>
    <x v="6"/>
    <x v="6"/>
  </r>
  <r>
    <x v="7"/>
    <x v="1"/>
    <x v="3"/>
    <n v="12428"/>
    <n v="847"/>
    <n v="133"/>
    <n v="57"/>
    <n v="27"/>
    <n v="1838.03"/>
    <x v="7"/>
    <n v="6.81525587383328"/>
    <n v="2.1700472255017709"/>
    <x v="7"/>
    <x v="7"/>
  </r>
  <r>
    <x v="8"/>
    <x v="0"/>
    <x v="1"/>
    <n v="15403"/>
    <n v="450"/>
    <n v="323"/>
    <n v="41"/>
    <n v="15"/>
    <n v="2849.04"/>
    <x v="8"/>
    <n v="2.9215087969876001"/>
    <n v="6.3311999999999999"/>
    <x v="8"/>
    <x v="8"/>
  </r>
  <r>
    <x v="9"/>
    <x v="0"/>
    <x v="3"/>
    <n v="18809"/>
    <n v="1673"/>
    <n v="447"/>
    <n v="17"/>
    <n v="19"/>
    <n v="4287.21"/>
    <x v="9"/>
    <n v="8.8946780796427252"/>
    <n v="2.5625881649731022"/>
    <x v="9"/>
    <x v="9"/>
  </r>
  <r>
    <x v="10"/>
    <x v="1"/>
    <x v="3"/>
    <n v="6084"/>
    <n v="208"/>
    <n v="340"/>
    <n v="50"/>
    <n v="18"/>
    <n v="3621.75"/>
    <x v="10"/>
    <n v="3.4188034188034191"/>
    <n v="17.41225961538462"/>
    <x v="10"/>
    <x v="10"/>
  </r>
  <r>
    <x v="11"/>
    <x v="1"/>
    <x v="4"/>
    <n v="9339"/>
    <n v="242"/>
    <n v="176"/>
    <n v="81"/>
    <n v="39"/>
    <n v="2050.9699999999998"/>
    <x v="11"/>
    <n v="2.5912838633686688"/>
    <n v="8.4750826446280989"/>
    <x v="11"/>
    <x v="11"/>
  </r>
  <r>
    <x v="12"/>
    <x v="1"/>
    <x v="3"/>
    <n v="8593"/>
    <n v="241"/>
    <n v="310"/>
    <n v="73"/>
    <n v="10"/>
    <n v="4023.13"/>
    <x v="12"/>
    <n v="2.804608402187827"/>
    <n v="16.69348547717842"/>
    <x v="12"/>
    <x v="12"/>
  </r>
  <r>
    <x v="13"/>
    <x v="0"/>
    <x v="4"/>
    <n v="17977"/>
    <n v="1493"/>
    <n v="266"/>
    <n v="86"/>
    <n v="9"/>
    <n v="2539.0700000000002"/>
    <x v="13"/>
    <n v="8.3050564610335424"/>
    <n v="1.7006496985934361"/>
    <x v="13"/>
    <x v="13"/>
  </r>
  <r>
    <x v="14"/>
    <x v="1"/>
    <x v="1"/>
    <n v="9119"/>
    <n v="666"/>
    <n v="490"/>
    <n v="11"/>
    <n v="48"/>
    <n v="3882.89"/>
    <x v="14"/>
    <n v="7.3034323939028409"/>
    <n v="5.8301651651651651"/>
    <x v="14"/>
    <x v="14"/>
  </r>
  <r>
    <x v="15"/>
    <x v="1"/>
    <x v="3"/>
    <n v="6827"/>
    <n v="400"/>
    <n v="272"/>
    <n v="30"/>
    <n v="34"/>
    <n v="1012.98"/>
    <x v="15"/>
    <n v="5.8590889116742346"/>
    <n v="2.5324499999999999"/>
    <x v="15"/>
    <x v="15"/>
  </r>
  <r>
    <x v="16"/>
    <x v="1"/>
    <x v="1"/>
    <n v="17483"/>
    <n v="465"/>
    <n v="309"/>
    <n v="23"/>
    <n v="45"/>
    <n v="2193.7800000000002"/>
    <x v="16"/>
    <n v="2.659726591546073"/>
    <n v="4.7178064516129039"/>
    <x v="16"/>
    <x v="16"/>
  </r>
  <r>
    <x v="17"/>
    <x v="0"/>
    <x v="4"/>
    <n v="11126"/>
    <n v="880"/>
    <n v="132"/>
    <n v="79"/>
    <n v="38"/>
    <n v="4673.97"/>
    <x v="17"/>
    <n v="7.9094014021211576"/>
    <n v="5.3113295454545462"/>
    <x v="17"/>
    <x v="17"/>
  </r>
  <r>
    <x v="18"/>
    <x v="1"/>
    <x v="0"/>
    <n v="6832"/>
    <n v="471"/>
    <n v="499"/>
    <n v="49"/>
    <n v="20"/>
    <n v="1231.7"/>
    <x v="18"/>
    <n v="6.8940281030444961"/>
    <n v="2.6150743099787692"/>
    <x v="18"/>
    <x v="18"/>
  </r>
  <r>
    <x v="19"/>
    <x v="0"/>
    <x v="0"/>
    <n v="16991"/>
    <n v="1095"/>
    <n v="467"/>
    <n v="18"/>
    <n v="39"/>
    <n v="4063.34"/>
    <x v="19"/>
    <n v="6.4445883114590083"/>
    <n v="3.7108127853881281"/>
    <x v="19"/>
    <x v="19"/>
  </r>
  <r>
    <x v="20"/>
    <x v="1"/>
    <x v="1"/>
    <n v="7705"/>
    <n v="371"/>
    <n v="320"/>
    <n v="87"/>
    <n v="32"/>
    <n v="4857.45"/>
    <x v="20"/>
    <n v="4.8150551589876702"/>
    <n v="13.09285714285714"/>
    <x v="20"/>
    <x v="20"/>
  </r>
  <r>
    <x v="21"/>
    <x v="0"/>
    <x v="3"/>
    <n v="11537"/>
    <n v="864"/>
    <n v="274"/>
    <n v="76"/>
    <n v="33"/>
    <n v="1484.02"/>
    <x v="21"/>
    <n v="7.4889486001560197"/>
    <n v="1.7176157407407411"/>
    <x v="21"/>
    <x v="21"/>
  </r>
  <r>
    <x v="22"/>
    <x v="1"/>
    <x v="0"/>
    <n v="14638"/>
    <n v="1234"/>
    <n v="167"/>
    <n v="85"/>
    <n v="19"/>
    <n v="1028.76"/>
    <x v="22"/>
    <n v="8.4301134034704202"/>
    <n v="0.83367909238249593"/>
    <x v="22"/>
    <x v="22"/>
  </r>
  <r>
    <x v="23"/>
    <x v="0"/>
    <x v="4"/>
    <n v="6104"/>
    <n v="563"/>
    <n v="66"/>
    <n v="52"/>
    <n v="9"/>
    <n v="3056.62"/>
    <x v="23"/>
    <n v="9.2234600262123205"/>
    <n v="5.4291651865008879"/>
    <x v="23"/>
    <x v="23"/>
  </r>
  <r>
    <x v="24"/>
    <x v="1"/>
    <x v="4"/>
    <n v="13834"/>
    <n v="370"/>
    <n v="420"/>
    <n v="83"/>
    <n v="41"/>
    <n v="2890.68"/>
    <x v="24"/>
    <n v="2.6745699002457708"/>
    <n v="7.8126486486486479"/>
    <x v="24"/>
    <x v="24"/>
  </r>
  <r>
    <x v="25"/>
    <x v="1"/>
    <x v="4"/>
    <n v="6545"/>
    <n v="199"/>
    <n v="387"/>
    <n v="65"/>
    <n v="27"/>
    <n v="2694.31"/>
    <x v="25"/>
    <n v="3.0404889228418641"/>
    <n v="13.539246231155779"/>
    <x v="25"/>
    <x v="25"/>
  </r>
  <r>
    <x v="26"/>
    <x v="0"/>
    <x v="0"/>
    <n v="5993"/>
    <n v="306"/>
    <n v="422"/>
    <n v="53"/>
    <n v="11"/>
    <n v="1994.63"/>
    <x v="26"/>
    <n v="5.105956949774737"/>
    <n v="6.5183986928104583"/>
    <x v="26"/>
    <x v="26"/>
  </r>
  <r>
    <x v="27"/>
    <x v="1"/>
    <x v="4"/>
    <n v="11912"/>
    <n v="475"/>
    <n v="192"/>
    <n v="69"/>
    <n v="20"/>
    <n v="4497.9399999999996"/>
    <x v="27"/>
    <n v="3.9875755540631301"/>
    <n v="9.469347368421051"/>
    <x v="27"/>
    <x v="27"/>
  </r>
  <r>
    <x v="28"/>
    <x v="0"/>
    <x v="0"/>
    <n v="15684"/>
    <n v="1207"/>
    <n v="478"/>
    <n v="11"/>
    <n v="10"/>
    <n v="4705.47"/>
    <x v="28"/>
    <n v="7.6957408824279527"/>
    <n v="3.8984838442419218"/>
    <x v="28"/>
    <x v="28"/>
  </r>
  <r>
    <x v="29"/>
    <x v="0"/>
    <x v="2"/>
    <n v="12956"/>
    <n v="1085"/>
    <n v="159"/>
    <n v="61"/>
    <n v="8"/>
    <n v="1658.55"/>
    <x v="29"/>
    <n v="8.3744983019450459"/>
    <n v="1.528617511520737"/>
    <x v="29"/>
    <x v="29"/>
  </r>
  <r>
    <x v="0"/>
    <x v="1"/>
    <x v="3"/>
    <n v="17846"/>
    <n v="1707"/>
    <n v="282"/>
    <n v="46"/>
    <n v="32"/>
    <n v="3786.37"/>
    <x v="30"/>
    <n v="9.5651686652471142"/>
    <n v="2.2181429408318691"/>
    <x v="30"/>
    <x v="30"/>
  </r>
  <r>
    <x v="1"/>
    <x v="1"/>
    <x v="4"/>
    <n v="8111"/>
    <n v="403"/>
    <n v="161"/>
    <n v="17"/>
    <n v="42"/>
    <n v="3942.95"/>
    <x v="31"/>
    <n v="4.9685612131673036"/>
    <n v="9.7839950372208424"/>
    <x v="31"/>
    <x v="31"/>
  </r>
  <r>
    <x v="2"/>
    <x v="1"/>
    <x v="0"/>
    <n v="5821"/>
    <n v="399"/>
    <n v="294"/>
    <n v="74"/>
    <n v="38"/>
    <n v="1629.73"/>
    <x v="32"/>
    <n v="6.8544923552654176"/>
    <n v="4.0845363408521296"/>
    <x v="32"/>
    <x v="32"/>
  </r>
  <r>
    <x v="3"/>
    <x v="0"/>
    <x v="4"/>
    <n v="6122"/>
    <n v="169"/>
    <n v="395"/>
    <n v="40"/>
    <n v="30"/>
    <n v="1479.55"/>
    <x v="33"/>
    <n v="2.7605357726233262"/>
    <n v="8.7547337278106507"/>
    <x v="33"/>
    <x v="33"/>
  </r>
  <r>
    <x v="4"/>
    <x v="0"/>
    <x v="1"/>
    <n v="14740"/>
    <n v="181"/>
    <n v="367"/>
    <n v="20"/>
    <n v="31"/>
    <n v="3629.49"/>
    <x v="34"/>
    <n v="1.2279511533242879"/>
    <n v="20.052430939226522"/>
    <x v="34"/>
    <x v="34"/>
  </r>
  <r>
    <x v="5"/>
    <x v="1"/>
    <x v="3"/>
    <n v="8346"/>
    <n v="785"/>
    <n v="416"/>
    <n v="50"/>
    <n v="20"/>
    <n v="2062.46"/>
    <x v="35"/>
    <n v="9.4057033309369764"/>
    <n v="2.627337579617834"/>
    <x v="35"/>
    <x v="35"/>
  </r>
  <r>
    <x v="6"/>
    <x v="1"/>
    <x v="2"/>
    <n v="10180"/>
    <n v="869"/>
    <n v="87"/>
    <n v="11"/>
    <n v="34"/>
    <n v="3484.64"/>
    <x v="36"/>
    <n v="8.5363457760314336"/>
    <n v="4.0099424626006899"/>
    <x v="36"/>
    <x v="36"/>
  </r>
  <r>
    <x v="7"/>
    <x v="0"/>
    <x v="0"/>
    <n v="13808"/>
    <n v="536"/>
    <n v="309"/>
    <n v="43"/>
    <n v="13"/>
    <n v="4733.04"/>
    <x v="37"/>
    <n v="3.8818076477404402"/>
    <n v="8.8302985074626861"/>
    <x v="37"/>
    <x v="37"/>
  </r>
  <r>
    <x v="8"/>
    <x v="0"/>
    <x v="3"/>
    <n v="9669"/>
    <n v="261"/>
    <n v="274"/>
    <n v="79"/>
    <n v="50"/>
    <n v="2210.0700000000002"/>
    <x v="38"/>
    <n v="2.6993484331368292"/>
    <n v="8.4677011494252881"/>
    <x v="38"/>
    <x v="38"/>
  </r>
  <r>
    <x v="9"/>
    <x v="0"/>
    <x v="1"/>
    <n v="9905"/>
    <n v="779"/>
    <n v="103"/>
    <n v="27"/>
    <n v="21"/>
    <n v="1461.71"/>
    <x v="39"/>
    <n v="7.8647147905098436"/>
    <n v="1.876392811296534"/>
    <x v="39"/>
    <x v="39"/>
  </r>
  <r>
    <x v="10"/>
    <x v="0"/>
    <x v="3"/>
    <n v="9616"/>
    <n v="719"/>
    <n v="157"/>
    <n v="53"/>
    <n v="18"/>
    <n v="3749.99"/>
    <x v="40"/>
    <n v="7.4771214642262898"/>
    <n v="5.2155632823365794"/>
    <x v="40"/>
    <x v="40"/>
  </r>
  <r>
    <x v="11"/>
    <x v="1"/>
    <x v="3"/>
    <n v="19833"/>
    <n v="1959"/>
    <n v="483"/>
    <n v="16"/>
    <n v="10"/>
    <n v="3537.14"/>
    <x v="41"/>
    <n v="9.8774769323854184"/>
    <n v="1.805584481878509"/>
    <x v="41"/>
    <x v="41"/>
  </r>
  <r>
    <x v="12"/>
    <x v="0"/>
    <x v="0"/>
    <n v="10464"/>
    <n v="889"/>
    <n v="116"/>
    <n v="91"/>
    <n v="21"/>
    <n v="1646.33"/>
    <x v="42"/>
    <n v="8.4957951070336399"/>
    <n v="1.851889763779528"/>
    <x v="42"/>
    <x v="42"/>
  </r>
  <r>
    <x v="13"/>
    <x v="1"/>
    <x v="1"/>
    <n v="5158"/>
    <n v="157"/>
    <n v="88"/>
    <n v="98"/>
    <n v="14"/>
    <n v="3182.36"/>
    <x v="43"/>
    <n v="3.0438154323381159"/>
    <n v="20.269808917197452"/>
    <x v="43"/>
    <x v="43"/>
  </r>
  <r>
    <x v="14"/>
    <x v="0"/>
    <x v="2"/>
    <n v="7088"/>
    <n v="142"/>
    <n v="207"/>
    <n v="56"/>
    <n v="7"/>
    <n v="4595.7"/>
    <x v="44"/>
    <n v="2.003386004514673"/>
    <n v="32.36408450704225"/>
    <x v="44"/>
    <x v="44"/>
  </r>
  <r>
    <x v="15"/>
    <x v="0"/>
    <x v="0"/>
    <n v="10794"/>
    <n v="898"/>
    <n v="336"/>
    <n v="62"/>
    <n v="44"/>
    <n v="3997.91"/>
    <x v="45"/>
    <n v="8.3194367241059837"/>
    <n v="4.4520155902004452"/>
    <x v="45"/>
    <x v="45"/>
  </r>
  <r>
    <x v="16"/>
    <x v="0"/>
    <x v="4"/>
    <n v="18105"/>
    <n v="1760"/>
    <n v="140"/>
    <n v="62"/>
    <n v="6"/>
    <n v="1717.44"/>
    <x v="46"/>
    <n v="9.7210715272024313"/>
    <n v="0.97581818181818181"/>
    <x v="46"/>
    <x v="46"/>
  </r>
  <r>
    <x v="17"/>
    <x v="1"/>
    <x v="4"/>
    <n v="9371"/>
    <n v="263"/>
    <n v="453"/>
    <n v="99"/>
    <n v="11"/>
    <n v="2530.17"/>
    <x v="47"/>
    <n v="2.8065307864688931"/>
    <n v="9.6204182509505713"/>
    <x v="47"/>
    <x v="47"/>
  </r>
  <r>
    <x v="18"/>
    <x v="1"/>
    <x v="4"/>
    <n v="8269"/>
    <n v="571"/>
    <n v="229"/>
    <n v="49"/>
    <n v="19"/>
    <n v="1891.69"/>
    <x v="48"/>
    <n v="6.905308985367034"/>
    <n v="3.312942206654991"/>
    <x v="48"/>
    <x v="48"/>
  </r>
  <r>
    <x v="19"/>
    <x v="1"/>
    <x v="3"/>
    <n v="9564"/>
    <n v="171"/>
    <n v="445"/>
    <n v="45"/>
    <n v="27"/>
    <n v="3565.93"/>
    <x v="49"/>
    <n v="1.7879548306148061"/>
    <n v="20.8533918128655"/>
    <x v="49"/>
    <x v="49"/>
  </r>
  <r>
    <x v="20"/>
    <x v="1"/>
    <x v="0"/>
    <n v="6889"/>
    <n v="367"/>
    <n v="141"/>
    <n v="84"/>
    <n v="21"/>
    <n v="1153.03"/>
    <x v="50"/>
    <n v="5.3273334301059663"/>
    <n v="3.141771117166213"/>
    <x v="50"/>
    <x v="50"/>
  </r>
  <r>
    <x v="21"/>
    <x v="1"/>
    <x v="3"/>
    <n v="12149"/>
    <n v="1147"/>
    <n v="109"/>
    <n v="59"/>
    <n v="41"/>
    <n v="1760.32"/>
    <x v="51"/>
    <n v="9.4411062638900329"/>
    <n v="1.5347166521360069"/>
    <x v="51"/>
    <x v="51"/>
  </r>
  <r>
    <x v="22"/>
    <x v="1"/>
    <x v="0"/>
    <n v="13518"/>
    <n v="1202"/>
    <n v="401"/>
    <n v="95"/>
    <n v="17"/>
    <n v="2456.89"/>
    <x v="52"/>
    <n v="8.8918479064950446"/>
    <n v="2.044001663893511"/>
    <x v="52"/>
    <x v="52"/>
  </r>
  <r>
    <x v="23"/>
    <x v="1"/>
    <x v="1"/>
    <n v="10143"/>
    <n v="779"/>
    <n v="484"/>
    <n v="25"/>
    <n v="24"/>
    <n v="3028.49"/>
    <x v="53"/>
    <n v="7.6801735186828353"/>
    <n v="3.8876636713735562"/>
    <x v="53"/>
    <x v="53"/>
  </r>
  <r>
    <x v="24"/>
    <x v="1"/>
    <x v="2"/>
    <n v="16423"/>
    <n v="705"/>
    <n v="333"/>
    <n v="26"/>
    <n v="17"/>
    <n v="2681.79"/>
    <x v="54"/>
    <n v="4.2927601534433419"/>
    <n v="3.8039574468085111"/>
    <x v="54"/>
    <x v="54"/>
  </r>
  <r>
    <x v="25"/>
    <x v="0"/>
    <x v="1"/>
    <n v="14324"/>
    <n v="716"/>
    <n v="257"/>
    <n v="80"/>
    <n v="5"/>
    <n v="2215.5"/>
    <x v="55"/>
    <n v="4.9986037419715164"/>
    <n v="3.0942737430167599"/>
    <x v="55"/>
    <x v="55"/>
  </r>
  <r>
    <x v="26"/>
    <x v="1"/>
    <x v="2"/>
    <n v="12238"/>
    <n v="1005"/>
    <n v="395"/>
    <n v="37"/>
    <n v="37"/>
    <n v="2892.74"/>
    <x v="56"/>
    <n v="8.212126164405948"/>
    <n v="2.8783482587064668"/>
    <x v="56"/>
    <x v="56"/>
  </r>
  <r>
    <x v="27"/>
    <x v="0"/>
    <x v="0"/>
    <n v="9649"/>
    <n v="627"/>
    <n v="389"/>
    <n v="91"/>
    <n v="44"/>
    <n v="2340.75"/>
    <x v="57"/>
    <n v="6.4980827028707644"/>
    <n v="3.7332535885167459"/>
    <x v="57"/>
    <x v="57"/>
  </r>
  <r>
    <x v="28"/>
    <x v="0"/>
    <x v="3"/>
    <n v="8680"/>
    <n v="303"/>
    <n v="125"/>
    <n v="13"/>
    <n v="7"/>
    <n v="1979.37"/>
    <x v="58"/>
    <n v="3.4907834101382491"/>
    <n v="6.5325742574257424"/>
    <x v="58"/>
    <x v="58"/>
  </r>
  <r>
    <x v="29"/>
    <x v="0"/>
    <x v="2"/>
    <n v="11790"/>
    <n v="498"/>
    <n v="417"/>
    <n v="99"/>
    <n v="29"/>
    <n v="2977.51"/>
    <x v="59"/>
    <n v="4.2239185750636139"/>
    <n v="5.9789357429718883"/>
    <x v="59"/>
    <x v="59"/>
  </r>
  <r>
    <x v="0"/>
    <x v="0"/>
    <x v="0"/>
    <n v="17753"/>
    <n v="970"/>
    <n v="162"/>
    <n v="32"/>
    <n v="49"/>
    <n v="3071.83"/>
    <x v="60"/>
    <n v="5.4638652622092039"/>
    <n v="3.1668350515463919"/>
    <x v="60"/>
    <x v="60"/>
  </r>
  <r>
    <x v="1"/>
    <x v="0"/>
    <x v="0"/>
    <n v="12478"/>
    <n v="373"/>
    <n v="460"/>
    <n v="69"/>
    <n v="47"/>
    <n v="3124.53"/>
    <x v="61"/>
    <n v="2.9892610995351818"/>
    <n v="8.376756032171583"/>
    <x v="61"/>
    <x v="61"/>
  </r>
  <r>
    <x v="2"/>
    <x v="1"/>
    <x v="2"/>
    <n v="15037"/>
    <n v="1133"/>
    <n v="268"/>
    <n v="80"/>
    <n v="33"/>
    <n v="4588.83"/>
    <x v="62"/>
    <n v="7.534747622531091"/>
    <n v="4.0501588702559577"/>
    <x v="62"/>
    <x v="62"/>
  </r>
  <r>
    <x v="3"/>
    <x v="1"/>
    <x v="2"/>
    <n v="9246"/>
    <n v="869"/>
    <n v="176"/>
    <n v="91"/>
    <n v="22"/>
    <n v="4063.25"/>
    <x v="63"/>
    <n v="9.398658879515466"/>
    <n v="4.6757767548906788"/>
    <x v="63"/>
    <x v="63"/>
  </r>
  <r>
    <x v="4"/>
    <x v="0"/>
    <x v="3"/>
    <n v="12206"/>
    <n v="258"/>
    <n v="415"/>
    <n v="46"/>
    <n v="20"/>
    <n v="2086.86"/>
    <x v="64"/>
    <n v="2.1137145666065869"/>
    <n v="8.0886046511627914"/>
    <x v="64"/>
    <x v="64"/>
  </r>
  <r>
    <x v="5"/>
    <x v="0"/>
    <x v="4"/>
    <n v="7471"/>
    <n v="336"/>
    <n v="246"/>
    <n v="98"/>
    <n v="14"/>
    <n v="3825.68"/>
    <x v="65"/>
    <n v="4.4973899076428863"/>
    <n v="11.38595238095238"/>
    <x v="65"/>
    <x v="65"/>
  </r>
  <r>
    <x v="6"/>
    <x v="1"/>
    <x v="3"/>
    <n v="13890"/>
    <n v="1054"/>
    <n v="262"/>
    <n v="17"/>
    <n v="18"/>
    <n v="4331.5600000000004"/>
    <x v="66"/>
    <n v="7.5881929445644341"/>
    <n v="4.1096394686907027"/>
    <x v="66"/>
    <x v="66"/>
  </r>
  <r>
    <x v="7"/>
    <x v="0"/>
    <x v="1"/>
    <n v="11232"/>
    <n v="1076"/>
    <n v="53"/>
    <n v="55"/>
    <n v="24"/>
    <n v="4013.9"/>
    <x v="67"/>
    <n v="9.5797720797720789"/>
    <n v="3.7303903345724909"/>
    <x v="67"/>
    <x v="67"/>
  </r>
  <r>
    <x v="8"/>
    <x v="1"/>
    <x v="1"/>
    <n v="17247"/>
    <n v="1604"/>
    <n v="329"/>
    <n v="87"/>
    <n v="19"/>
    <n v="2952.92"/>
    <x v="68"/>
    <n v="9.3001681451846707"/>
    <n v="1.8409725685785541"/>
    <x v="68"/>
    <x v="68"/>
  </r>
  <r>
    <x v="9"/>
    <x v="1"/>
    <x v="0"/>
    <n v="11371"/>
    <n v="788"/>
    <n v="392"/>
    <n v="96"/>
    <n v="30"/>
    <n v="3896.73"/>
    <x v="69"/>
    <n v="6.9299094186966848"/>
    <n v="4.9450888324873086"/>
    <x v="69"/>
    <x v="69"/>
  </r>
  <r>
    <x v="10"/>
    <x v="0"/>
    <x v="1"/>
    <n v="13751"/>
    <n v="155"/>
    <n v="251"/>
    <n v="85"/>
    <n v="41"/>
    <n v="3652"/>
    <x v="70"/>
    <n v="1.127190749763654"/>
    <n v="23.56129032258065"/>
    <x v="70"/>
    <x v="70"/>
  </r>
  <r>
    <x v="11"/>
    <x v="1"/>
    <x v="4"/>
    <n v="19202"/>
    <n v="1045"/>
    <n v="143"/>
    <n v="16"/>
    <n v="21"/>
    <n v="2516.42"/>
    <x v="71"/>
    <n v="5.4421414435996249"/>
    <n v="2.4080574162679431"/>
    <x v="71"/>
    <x v="71"/>
  </r>
  <r>
    <x v="12"/>
    <x v="1"/>
    <x v="3"/>
    <n v="17471"/>
    <n v="876"/>
    <n v="192"/>
    <n v="63"/>
    <n v="21"/>
    <n v="4339.6400000000003"/>
    <x v="72"/>
    <n v="5.0140232385095302"/>
    <n v="4.9539269406392696"/>
    <x v="72"/>
    <x v="72"/>
  </r>
  <r>
    <x v="13"/>
    <x v="0"/>
    <x v="3"/>
    <n v="8673"/>
    <n v="765"/>
    <n v="85"/>
    <n v="93"/>
    <n v="7"/>
    <n v="4016.93"/>
    <x v="73"/>
    <n v="8.8204773434797641"/>
    <n v="5.2508888888888876"/>
    <x v="73"/>
    <x v="73"/>
  </r>
  <r>
    <x v="14"/>
    <x v="0"/>
    <x v="0"/>
    <n v="15179"/>
    <n v="412"/>
    <n v="172"/>
    <n v="26"/>
    <n v="35"/>
    <n v="3677.84"/>
    <x v="74"/>
    <n v="2.7142763027867449"/>
    <n v="8.926796116504855"/>
    <x v="74"/>
    <x v="74"/>
  </r>
  <r>
    <x v="15"/>
    <x v="0"/>
    <x v="2"/>
    <n v="16460"/>
    <n v="624"/>
    <n v="442"/>
    <n v="57"/>
    <n v="15"/>
    <n v="3423.57"/>
    <x v="75"/>
    <n v="3.7910085054678011"/>
    <n v="5.4864903846153847"/>
    <x v="75"/>
    <x v="75"/>
  </r>
  <r>
    <x v="16"/>
    <x v="0"/>
    <x v="4"/>
    <n v="10096"/>
    <n v="210"/>
    <n v="346"/>
    <n v="13"/>
    <n v="24"/>
    <n v="3303.19"/>
    <x v="76"/>
    <n v="2.080031695721078"/>
    <n v="15.72947619047619"/>
    <x v="76"/>
    <x v="76"/>
  </r>
  <r>
    <x v="17"/>
    <x v="1"/>
    <x v="2"/>
    <n v="16714"/>
    <n v="506"/>
    <n v="88"/>
    <n v="85"/>
    <n v="49"/>
    <n v="4322.29"/>
    <x v="77"/>
    <n v="3.0274021778150049"/>
    <n v="8.5420750988142284"/>
    <x v="77"/>
    <x v="77"/>
  </r>
  <r>
    <x v="18"/>
    <x v="1"/>
    <x v="1"/>
    <n v="18197"/>
    <n v="347"/>
    <n v="457"/>
    <n v="82"/>
    <n v="7"/>
    <n v="2388.8200000000002"/>
    <x v="78"/>
    <n v="1.9069077320437431"/>
    <n v="6.8842074927953893"/>
    <x v="78"/>
    <x v="78"/>
  </r>
  <r>
    <x v="19"/>
    <x v="1"/>
    <x v="0"/>
    <n v="13289"/>
    <n v="798"/>
    <n v="56"/>
    <n v="63"/>
    <n v="36"/>
    <n v="1422.16"/>
    <x v="79"/>
    <n v="6.0049665136579122"/>
    <n v="1.782155388471178"/>
    <x v="79"/>
    <x v="79"/>
  </r>
  <r>
    <x v="20"/>
    <x v="1"/>
    <x v="4"/>
    <n v="12135"/>
    <n v="460"/>
    <n v="425"/>
    <n v="76"/>
    <n v="46"/>
    <n v="2080.33"/>
    <x v="80"/>
    <n v="3.790688092295015"/>
    <n v="4.5224565217391302"/>
    <x v="80"/>
    <x v="80"/>
  </r>
  <r>
    <x v="21"/>
    <x v="1"/>
    <x v="2"/>
    <n v="12136"/>
    <n v="649"/>
    <n v="215"/>
    <n v="41"/>
    <n v="10"/>
    <n v="2115.71"/>
    <x v="81"/>
    <n v="5.3477257745550428"/>
    <n v="3.2599537750385208"/>
    <x v="81"/>
    <x v="81"/>
  </r>
  <r>
    <x v="22"/>
    <x v="1"/>
    <x v="1"/>
    <n v="14999"/>
    <n v="1468"/>
    <n v="244"/>
    <n v="53"/>
    <n v="6"/>
    <n v="2977.23"/>
    <x v="82"/>
    <n v="9.7873191546103087"/>
    <n v="2.0280858310626702"/>
    <x v="82"/>
    <x v="82"/>
  </r>
  <r>
    <x v="23"/>
    <x v="1"/>
    <x v="4"/>
    <n v="10813"/>
    <n v="916"/>
    <n v="182"/>
    <n v="53"/>
    <n v="22"/>
    <n v="4521.28"/>
    <x v="83"/>
    <n v="8.4712845648756119"/>
    <n v="4.9358951965065501"/>
    <x v="83"/>
    <x v="83"/>
  </r>
  <r>
    <x v="24"/>
    <x v="1"/>
    <x v="1"/>
    <n v="5166"/>
    <n v="364"/>
    <n v="147"/>
    <n v="20"/>
    <n v="20"/>
    <n v="3880.3"/>
    <x v="84"/>
    <n v="7.0460704607046063"/>
    <n v="10.66016483516484"/>
    <x v="84"/>
    <x v="84"/>
  </r>
  <r>
    <x v="25"/>
    <x v="0"/>
    <x v="2"/>
    <n v="15582"/>
    <n v="1557"/>
    <n v="301"/>
    <n v="67"/>
    <n v="6"/>
    <n v="1372.21"/>
    <x v="85"/>
    <n v="9.9922988063149774"/>
    <n v="0.88131663455362874"/>
    <x v="85"/>
    <x v="85"/>
  </r>
  <r>
    <x v="26"/>
    <x v="0"/>
    <x v="3"/>
    <n v="15878"/>
    <n v="1291"/>
    <n v="238"/>
    <n v="70"/>
    <n v="40"/>
    <n v="3123.69"/>
    <x v="86"/>
    <n v="8.1307469454591264"/>
    <n v="2.419589465530597"/>
    <x v="86"/>
    <x v="86"/>
  </r>
  <r>
    <x v="27"/>
    <x v="1"/>
    <x v="3"/>
    <n v="16515"/>
    <n v="1029"/>
    <n v="188"/>
    <n v="49"/>
    <n v="21"/>
    <n v="1922.15"/>
    <x v="87"/>
    <n v="6.2306993642143507"/>
    <n v="1.8679786200194359"/>
    <x v="87"/>
    <x v="87"/>
  </r>
  <r>
    <x v="28"/>
    <x v="1"/>
    <x v="0"/>
    <n v="17171"/>
    <n v="1197"/>
    <n v="440"/>
    <n v="98"/>
    <n v="16"/>
    <n v="1766.16"/>
    <x v="88"/>
    <n v="6.9710558499796171"/>
    <n v="1.475488721804511"/>
    <x v="88"/>
    <x v="88"/>
  </r>
  <r>
    <x v="29"/>
    <x v="1"/>
    <x v="1"/>
    <n v="17455"/>
    <n v="1174"/>
    <n v="355"/>
    <n v="46"/>
    <n v="11"/>
    <n v="4330.51"/>
    <x v="89"/>
    <n v="6.7258665138928668"/>
    <n v="3.6886797274275982"/>
    <x v="89"/>
    <x v="89"/>
  </r>
  <r>
    <x v="0"/>
    <x v="1"/>
    <x v="4"/>
    <n v="9952"/>
    <n v="114"/>
    <n v="412"/>
    <n v="78"/>
    <n v="13"/>
    <n v="2097.25"/>
    <x v="90"/>
    <n v="1.145498392282958"/>
    <n v="18.396929824561401"/>
    <x v="90"/>
    <x v="90"/>
  </r>
  <r>
    <x v="1"/>
    <x v="1"/>
    <x v="4"/>
    <n v="15450"/>
    <n v="1105"/>
    <n v="102"/>
    <n v="11"/>
    <n v="41"/>
    <n v="2137.36"/>
    <x v="91"/>
    <n v="7.1521035598705502"/>
    <n v="1.934262443438914"/>
    <x v="91"/>
    <x v="91"/>
  </r>
  <r>
    <x v="2"/>
    <x v="1"/>
    <x v="4"/>
    <n v="5841"/>
    <n v="229"/>
    <n v="491"/>
    <n v="71"/>
    <n v="12"/>
    <n v="4288.46"/>
    <x v="92"/>
    <n v="3.920561547680192"/>
    <n v="18.726899563318781"/>
    <x v="92"/>
    <x v="92"/>
  </r>
  <r>
    <x v="3"/>
    <x v="0"/>
    <x v="1"/>
    <n v="15312"/>
    <n v="1505"/>
    <n v="77"/>
    <n v="29"/>
    <n v="14"/>
    <n v="4244.57"/>
    <x v="93"/>
    <n v="9.8288923719958206"/>
    <n v="2.8203122923588042"/>
    <x v="93"/>
    <x v="93"/>
  </r>
  <r>
    <x v="4"/>
    <x v="0"/>
    <x v="4"/>
    <n v="6940"/>
    <n v="671"/>
    <n v="441"/>
    <n v="63"/>
    <n v="43"/>
    <n v="3384.51"/>
    <x v="94"/>
    <n v="9.6685878962536034"/>
    <n v="5.0439791356184802"/>
    <x v="94"/>
    <x v="94"/>
  </r>
  <r>
    <x v="5"/>
    <x v="1"/>
    <x v="2"/>
    <n v="19884"/>
    <n v="1006"/>
    <n v="202"/>
    <n v="85"/>
    <n v="32"/>
    <n v="2221.52"/>
    <x v="95"/>
    <n v="5.0593441963387651"/>
    <n v="2.2082703777335979"/>
    <x v="95"/>
    <x v="95"/>
  </r>
  <r>
    <x v="6"/>
    <x v="0"/>
    <x v="4"/>
    <n v="15248"/>
    <n v="532"/>
    <n v="185"/>
    <n v="94"/>
    <n v="10"/>
    <n v="1628.23"/>
    <x v="96"/>
    <n v="3.4889821615949632"/>
    <n v="3.0605827067669171"/>
    <x v="96"/>
    <x v="96"/>
  </r>
  <r>
    <x v="7"/>
    <x v="0"/>
    <x v="4"/>
    <n v="5043"/>
    <n v="309"/>
    <n v="280"/>
    <n v="98"/>
    <n v="43"/>
    <n v="2879.65"/>
    <x v="97"/>
    <n v="6.127305175490779"/>
    <n v="9.3192556634304218"/>
    <x v="97"/>
    <x v="97"/>
  </r>
  <r>
    <x v="8"/>
    <x v="1"/>
    <x v="3"/>
    <n v="16517"/>
    <n v="1029"/>
    <n v="86"/>
    <n v="97"/>
    <n v="19"/>
    <n v="4695.6400000000003"/>
    <x v="98"/>
    <n v="6.2299449052491376"/>
    <n v="4.5633041788143833"/>
    <x v="98"/>
    <x v="98"/>
  </r>
  <r>
    <x v="9"/>
    <x v="0"/>
    <x v="2"/>
    <n v="6880"/>
    <n v="657"/>
    <n v="165"/>
    <n v="92"/>
    <n v="14"/>
    <n v="4633.6499999999996"/>
    <x v="99"/>
    <n v="9.5494186046511622"/>
    <n v="7.0527397260273963"/>
    <x v="99"/>
    <x v="99"/>
  </r>
  <r>
    <x v="10"/>
    <x v="0"/>
    <x v="0"/>
    <n v="7718"/>
    <n v="414"/>
    <n v="354"/>
    <n v="82"/>
    <n v="23"/>
    <n v="2756.61"/>
    <x v="100"/>
    <n v="5.3640839595750194"/>
    <n v="6.6584782608695656"/>
    <x v="100"/>
    <x v="100"/>
  </r>
  <r>
    <x v="11"/>
    <x v="1"/>
    <x v="2"/>
    <n v="9460"/>
    <n v="612"/>
    <n v="326"/>
    <n v="73"/>
    <n v="33"/>
    <n v="1321.77"/>
    <x v="101"/>
    <n v="6.469344608879493"/>
    <n v="2.1597549019607838"/>
    <x v="101"/>
    <x v="101"/>
  </r>
  <r>
    <x v="12"/>
    <x v="1"/>
    <x v="3"/>
    <n v="14891"/>
    <n v="612"/>
    <n v="63"/>
    <n v="21"/>
    <n v="19"/>
    <n v="4847.6400000000003"/>
    <x v="102"/>
    <n v="4.1098650191390771"/>
    <n v="7.9209803921568636"/>
    <x v="102"/>
    <x v="102"/>
  </r>
  <r>
    <x v="13"/>
    <x v="0"/>
    <x v="3"/>
    <n v="14441"/>
    <n v="182"/>
    <n v="440"/>
    <n v="32"/>
    <n v="35"/>
    <n v="3075.86"/>
    <x v="103"/>
    <n v="1.260300533204072"/>
    <n v="16.900329670329668"/>
    <x v="103"/>
    <x v="103"/>
  </r>
  <r>
    <x v="14"/>
    <x v="1"/>
    <x v="4"/>
    <n v="14590"/>
    <n v="992"/>
    <n v="375"/>
    <n v="72"/>
    <n v="10"/>
    <n v="2880.04"/>
    <x v="104"/>
    <n v="6.7991775188485262"/>
    <n v="2.9032661290322581"/>
    <x v="104"/>
    <x v="104"/>
  </r>
  <r>
    <x v="15"/>
    <x v="1"/>
    <x v="0"/>
    <n v="19053"/>
    <n v="429"/>
    <n v="218"/>
    <n v="62"/>
    <n v="49"/>
    <n v="2981.88"/>
    <x v="105"/>
    <n v="2.251613919067863"/>
    <n v="6.9507692307692306"/>
    <x v="105"/>
    <x v="105"/>
  </r>
  <r>
    <x v="16"/>
    <x v="1"/>
    <x v="1"/>
    <n v="5601"/>
    <n v="332"/>
    <n v="95"/>
    <n v="50"/>
    <n v="21"/>
    <n v="2293.1"/>
    <x v="106"/>
    <n v="5.9275129441171224"/>
    <n v="6.9069277108433731"/>
    <x v="106"/>
    <x v="106"/>
  </r>
  <r>
    <x v="17"/>
    <x v="1"/>
    <x v="1"/>
    <n v="18515"/>
    <n v="102"/>
    <n v="386"/>
    <n v="79"/>
    <n v="34"/>
    <n v="2652.99"/>
    <x v="107"/>
    <n v="0.55090467188765868"/>
    <n v="26.009705882352939"/>
    <x v="107"/>
    <x v="107"/>
  </r>
  <r>
    <x v="18"/>
    <x v="1"/>
    <x v="1"/>
    <n v="17393"/>
    <n v="1120"/>
    <n v="370"/>
    <n v="66"/>
    <n v="8"/>
    <n v="1814.23"/>
    <x v="108"/>
    <n v="6.4393721612142807"/>
    <n v="1.619848214285714"/>
    <x v="108"/>
    <x v="108"/>
  </r>
  <r>
    <x v="19"/>
    <x v="1"/>
    <x v="2"/>
    <n v="19431"/>
    <n v="1530"/>
    <n v="298"/>
    <n v="25"/>
    <n v="6"/>
    <n v="4892.59"/>
    <x v="109"/>
    <n v="7.8740157480314963"/>
    <n v="3.1977712418300661"/>
    <x v="109"/>
    <x v="109"/>
  </r>
  <r>
    <x v="20"/>
    <x v="0"/>
    <x v="4"/>
    <n v="10091"/>
    <n v="664"/>
    <n v="57"/>
    <n v="80"/>
    <n v="31"/>
    <n v="1372.84"/>
    <x v="110"/>
    <n v="6.5801208998117131"/>
    <n v="2.0675301204819281"/>
    <x v="110"/>
    <x v="110"/>
  </r>
  <r>
    <x v="21"/>
    <x v="0"/>
    <x v="2"/>
    <n v="6924"/>
    <n v="257"/>
    <n v="305"/>
    <n v="47"/>
    <n v="37"/>
    <n v="3821.65"/>
    <x v="111"/>
    <n v="3.7117273252455232"/>
    <n v="14.870233463035021"/>
    <x v="111"/>
    <x v="111"/>
  </r>
  <r>
    <x v="22"/>
    <x v="1"/>
    <x v="2"/>
    <n v="8993"/>
    <n v="567"/>
    <n v="332"/>
    <n v="28"/>
    <n v="29"/>
    <n v="1762.44"/>
    <x v="112"/>
    <n v="6.3049038140776146"/>
    <n v="3.1083597883597891"/>
    <x v="112"/>
    <x v="112"/>
  </r>
  <r>
    <x v="23"/>
    <x v="0"/>
    <x v="0"/>
    <n v="9526"/>
    <n v="891"/>
    <n v="454"/>
    <n v="63"/>
    <n v="26"/>
    <n v="4736.99"/>
    <x v="113"/>
    <n v="9.3533487297921472"/>
    <n v="5.3164870931537598"/>
    <x v="113"/>
    <x v="113"/>
  </r>
  <r>
    <x v="24"/>
    <x v="0"/>
    <x v="3"/>
    <n v="16895"/>
    <n v="711"/>
    <n v="478"/>
    <n v="85"/>
    <n v="42"/>
    <n v="4995.6099999999997"/>
    <x v="114"/>
    <n v="4.2083456643977506"/>
    <n v="7.0261744022503514"/>
    <x v="114"/>
    <x v="114"/>
  </r>
  <r>
    <x v="25"/>
    <x v="0"/>
    <x v="2"/>
    <n v="13824"/>
    <n v="1091"/>
    <n v="226"/>
    <n v="52"/>
    <n v="40"/>
    <n v="4051.49"/>
    <x v="115"/>
    <n v="7.8920717592592586"/>
    <n v="3.713556370302475"/>
    <x v="115"/>
    <x v="115"/>
  </r>
  <r>
    <x v="26"/>
    <x v="1"/>
    <x v="4"/>
    <n v="16427"/>
    <n v="589"/>
    <n v="342"/>
    <n v="59"/>
    <n v="19"/>
    <n v="4424.05"/>
    <x v="116"/>
    <n v="3.5855603579472821"/>
    <n v="7.5111205432937176"/>
    <x v="116"/>
    <x v="116"/>
  </r>
  <r>
    <x v="27"/>
    <x v="1"/>
    <x v="2"/>
    <n v="16554"/>
    <n v="880"/>
    <n v="247"/>
    <n v="94"/>
    <n v="46"/>
    <n v="4923.2700000000004"/>
    <x v="117"/>
    <n v="5.31593572550441"/>
    <n v="5.5946250000000006"/>
    <x v="117"/>
    <x v="117"/>
  </r>
  <r>
    <x v="28"/>
    <x v="0"/>
    <x v="4"/>
    <n v="13229"/>
    <n v="1308"/>
    <n v="219"/>
    <n v="22"/>
    <n v="33"/>
    <n v="1398.85"/>
    <x v="118"/>
    <n v="9.8873686597626431"/>
    <n v="1.069457186544343"/>
    <x v="118"/>
    <x v="118"/>
  </r>
  <r>
    <x v="29"/>
    <x v="0"/>
    <x v="4"/>
    <n v="11717"/>
    <n v="416"/>
    <n v="88"/>
    <n v="70"/>
    <n v="21"/>
    <n v="2354.2399999999998"/>
    <x v="119"/>
    <n v="3.5503968592643171"/>
    <n v="5.6592307692307688"/>
    <x v="119"/>
    <x v="119"/>
  </r>
  <r>
    <x v="0"/>
    <x v="0"/>
    <x v="3"/>
    <n v="18964"/>
    <n v="1481"/>
    <n v="489"/>
    <n v="78"/>
    <n v="29"/>
    <n v="4816.5600000000004"/>
    <x v="120"/>
    <n v="7.8095338536173804"/>
    <n v="3.25223497636732"/>
    <x v="120"/>
    <x v="120"/>
  </r>
  <r>
    <x v="1"/>
    <x v="1"/>
    <x v="1"/>
    <n v="5588"/>
    <n v="416"/>
    <n v="85"/>
    <n v="40"/>
    <n v="45"/>
    <n v="3737.6"/>
    <x v="121"/>
    <n v="7.44452397995705"/>
    <n v="8.9846153846153847"/>
    <x v="121"/>
    <x v="121"/>
  </r>
  <r>
    <x v="2"/>
    <x v="0"/>
    <x v="0"/>
    <n v="12110"/>
    <n v="301"/>
    <n v="439"/>
    <n v="91"/>
    <n v="50"/>
    <n v="4490.32"/>
    <x v="122"/>
    <n v="2.4855491329479769"/>
    <n v="14.91800664451827"/>
    <x v="122"/>
    <x v="122"/>
  </r>
  <r>
    <x v="3"/>
    <x v="1"/>
    <x v="0"/>
    <n v="5753"/>
    <n v="266"/>
    <n v="457"/>
    <n v="17"/>
    <n v="23"/>
    <n v="2433.85"/>
    <x v="123"/>
    <n v="4.6236746045541457"/>
    <n v="9.1498120300751875"/>
    <x v="123"/>
    <x v="123"/>
  </r>
  <r>
    <x v="4"/>
    <x v="0"/>
    <x v="1"/>
    <n v="11751"/>
    <n v="468"/>
    <n v="137"/>
    <n v="32"/>
    <n v="10"/>
    <n v="3437.97"/>
    <x v="124"/>
    <n v="3.982639775338269"/>
    <n v="7.3460897435897428"/>
    <x v="124"/>
    <x v="124"/>
  </r>
  <r>
    <x v="5"/>
    <x v="0"/>
    <x v="2"/>
    <n v="19955"/>
    <n v="1294"/>
    <n v="123"/>
    <n v="39"/>
    <n v="34"/>
    <n v="3551.62"/>
    <x v="125"/>
    <n v="6.4845903282385358"/>
    <n v="2.7446831530139102"/>
    <x v="125"/>
    <x v="125"/>
  </r>
  <r>
    <x v="6"/>
    <x v="0"/>
    <x v="2"/>
    <n v="19765"/>
    <n v="689"/>
    <n v="396"/>
    <n v="79"/>
    <n v="15"/>
    <n v="1295.45"/>
    <x v="126"/>
    <n v="3.4859600303566909"/>
    <n v="1.8801886792452831"/>
    <x v="126"/>
    <x v="126"/>
  </r>
  <r>
    <x v="7"/>
    <x v="1"/>
    <x v="2"/>
    <n v="16310"/>
    <n v="612"/>
    <n v="283"/>
    <n v="48"/>
    <n v="17"/>
    <n v="4997.49"/>
    <x v="127"/>
    <n v="3.75229920294298"/>
    <n v="8.1658333333333335"/>
    <x v="127"/>
    <x v="127"/>
  </r>
  <r>
    <x v="8"/>
    <x v="0"/>
    <x v="4"/>
    <n v="11248"/>
    <n v="835"/>
    <n v="344"/>
    <n v="47"/>
    <n v="49"/>
    <n v="2180.92"/>
    <x v="128"/>
    <n v="7.4235419630156469"/>
    <n v="2.6118802395209579"/>
    <x v="128"/>
    <x v="128"/>
  </r>
  <r>
    <x v="9"/>
    <x v="1"/>
    <x v="3"/>
    <n v="5132"/>
    <n v="389"/>
    <n v="492"/>
    <n v="97"/>
    <n v="8"/>
    <n v="4642.47"/>
    <x v="129"/>
    <n v="7.5798908807482466"/>
    <n v="11.934370179948591"/>
    <x v="129"/>
    <x v="129"/>
  </r>
  <r>
    <x v="10"/>
    <x v="1"/>
    <x v="4"/>
    <n v="14946"/>
    <n v="821"/>
    <n v="162"/>
    <n v="91"/>
    <n v="17"/>
    <n v="3483.56"/>
    <x v="130"/>
    <n v="5.4931085240198048"/>
    <n v="4.2430694275274057"/>
    <x v="130"/>
    <x v="130"/>
  </r>
  <r>
    <x v="11"/>
    <x v="0"/>
    <x v="0"/>
    <n v="19801"/>
    <n v="1385"/>
    <n v="380"/>
    <n v="15"/>
    <n v="24"/>
    <n v="4154.4399999999996"/>
    <x v="131"/>
    <n v="6.9945962325135103"/>
    <n v="2.999595667870036"/>
    <x v="131"/>
    <x v="131"/>
  </r>
  <r>
    <x v="12"/>
    <x v="1"/>
    <x v="4"/>
    <n v="6476"/>
    <n v="402"/>
    <n v="217"/>
    <n v="63"/>
    <n v="16"/>
    <n v="1803.18"/>
    <x v="132"/>
    <n v="6.2075355157504637"/>
    <n v="4.4855223880597013"/>
    <x v="132"/>
    <x v="132"/>
  </r>
  <r>
    <x v="13"/>
    <x v="1"/>
    <x v="1"/>
    <n v="13221"/>
    <n v="658"/>
    <n v="475"/>
    <n v="31"/>
    <n v="21"/>
    <n v="4656.2"/>
    <x v="133"/>
    <n v="4.9769306406474536"/>
    <n v="7.0762917933130698"/>
    <x v="133"/>
    <x v="133"/>
  </r>
  <r>
    <x v="14"/>
    <x v="1"/>
    <x v="3"/>
    <n v="18176"/>
    <n v="335"/>
    <n v="289"/>
    <n v="19"/>
    <n v="14"/>
    <n v="4016.61"/>
    <x v="134"/>
    <n v="1.843089788732394"/>
    <n v="11.989880597014929"/>
    <x v="134"/>
    <x v="134"/>
  </r>
  <r>
    <x v="15"/>
    <x v="1"/>
    <x v="1"/>
    <n v="10992"/>
    <n v="192"/>
    <n v="454"/>
    <n v="60"/>
    <n v="5"/>
    <n v="2057.83"/>
    <x v="135"/>
    <n v="1.746724890829694"/>
    <n v="10.717864583333331"/>
    <x v="135"/>
    <x v="135"/>
  </r>
  <r>
    <x v="16"/>
    <x v="1"/>
    <x v="3"/>
    <n v="14577"/>
    <n v="880"/>
    <n v="471"/>
    <n v="91"/>
    <n v="28"/>
    <n v="1433.38"/>
    <x v="136"/>
    <n v="6.0369074569527337"/>
    <n v="1.6288409090909091"/>
    <x v="136"/>
    <x v="136"/>
  </r>
  <r>
    <x v="17"/>
    <x v="0"/>
    <x v="1"/>
    <n v="19487"/>
    <n v="1249"/>
    <n v="217"/>
    <n v="88"/>
    <n v="19"/>
    <n v="3590.61"/>
    <x v="137"/>
    <n v="6.4094011392210186"/>
    <n v="2.874787830264212"/>
    <x v="137"/>
    <x v="137"/>
  </r>
  <r>
    <x v="18"/>
    <x v="1"/>
    <x v="3"/>
    <n v="15637"/>
    <n v="936"/>
    <n v="109"/>
    <n v="27"/>
    <n v="7"/>
    <n v="4785.05"/>
    <x v="138"/>
    <n v="5.985802903370212"/>
    <n v="5.1122329059829061"/>
    <x v="138"/>
    <x v="138"/>
  </r>
  <r>
    <x v="19"/>
    <x v="1"/>
    <x v="0"/>
    <n v="6592"/>
    <n v="340"/>
    <n v="325"/>
    <n v="27"/>
    <n v="29"/>
    <n v="2814.58"/>
    <x v="139"/>
    <n v="5.157766990291262"/>
    <n v="8.2781764705882352"/>
    <x v="139"/>
    <x v="139"/>
  </r>
  <r>
    <x v="20"/>
    <x v="1"/>
    <x v="1"/>
    <n v="17161"/>
    <n v="1588"/>
    <n v="129"/>
    <n v="63"/>
    <n v="46"/>
    <n v="1396.09"/>
    <x v="140"/>
    <n v="9.2535400034962993"/>
    <n v="0.87914987405541556"/>
    <x v="140"/>
    <x v="140"/>
  </r>
  <r>
    <x v="21"/>
    <x v="1"/>
    <x v="3"/>
    <n v="5536"/>
    <n v="453"/>
    <n v="239"/>
    <n v="37"/>
    <n v="33"/>
    <n v="2778.78"/>
    <x v="141"/>
    <n v="8.1828034682080926"/>
    <n v="6.1341721854304643"/>
    <x v="141"/>
    <x v="141"/>
  </r>
  <r>
    <x v="22"/>
    <x v="1"/>
    <x v="0"/>
    <n v="16234"/>
    <n v="852"/>
    <n v="328"/>
    <n v="92"/>
    <n v="27"/>
    <n v="1242.2"/>
    <x v="142"/>
    <n v="5.2482444252802756"/>
    <n v="1.4579812206572771"/>
    <x v="142"/>
    <x v="142"/>
  </r>
  <r>
    <x v="23"/>
    <x v="0"/>
    <x v="2"/>
    <n v="6501"/>
    <n v="317"/>
    <n v="378"/>
    <n v="91"/>
    <n v="43"/>
    <n v="4884.37"/>
    <x v="143"/>
    <n v="4.8761728964774651"/>
    <n v="15.4081072555205"/>
    <x v="143"/>
    <x v="143"/>
  </r>
  <r>
    <x v="24"/>
    <x v="1"/>
    <x v="4"/>
    <n v="7063"/>
    <n v="678"/>
    <n v="155"/>
    <n v="18"/>
    <n v="40"/>
    <n v="1828.63"/>
    <x v="144"/>
    <n v="9.5993204020954259"/>
    <n v="2.697094395280236"/>
    <x v="144"/>
    <x v="144"/>
  </r>
  <r>
    <x v="25"/>
    <x v="0"/>
    <x v="3"/>
    <n v="17687"/>
    <n v="402"/>
    <n v="453"/>
    <n v="86"/>
    <n v="5"/>
    <n v="2109.1"/>
    <x v="145"/>
    <n v="2.2728557697744112"/>
    <n v="5.2465174129353231"/>
    <x v="145"/>
    <x v="145"/>
  </r>
  <r>
    <x v="26"/>
    <x v="0"/>
    <x v="1"/>
    <n v="9106"/>
    <n v="278"/>
    <n v="106"/>
    <n v="94"/>
    <n v="6"/>
    <n v="1527.21"/>
    <x v="146"/>
    <n v="3.0529321326597851"/>
    <n v="5.4935611510791356"/>
    <x v="146"/>
    <x v="146"/>
  </r>
  <r>
    <x v="27"/>
    <x v="0"/>
    <x v="1"/>
    <n v="10304"/>
    <n v="116"/>
    <n v="139"/>
    <n v="43"/>
    <n v="8"/>
    <n v="1507.03"/>
    <x v="147"/>
    <n v="1.1257763975155279"/>
    <n v="12.991637931034481"/>
    <x v="147"/>
    <x v="147"/>
  </r>
  <r>
    <x v="28"/>
    <x v="0"/>
    <x v="0"/>
    <n v="12802"/>
    <n v="1018"/>
    <n v="448"/>
    <n v="56"/>
    <n v="37"/>
    <n v="3374.66"/>
    <x v="148"/>
    <n v="7.9518825183565074"/>
    <n v="3.3149901768172891"/>
    <x v="148"/>
    <x v="148"/>
  </r>
  <r>
    <x v="29"/>
    <x v="0"/>
    <x v="1"/>
    <n v="5710"/>
    <n v="472"/>
    <n v="451"/>
    <n v="94"/>
    <n v="38"/>
    <n v="2206.52"/>
    <x v="149"/>
    <n v="8.2661996497373025"/>
    <n v="4.6748305084745763"/>
    <x v="149"/>
    <x v="149"/>
  </r>
  <r>
    <x v="0"/>
    <x v="0"/>
    <x v="0"/>
    <n v="12847"/>
    <n v="922"/>
    <n v="268"/>
    <n v="97"/>
    <n v="11"/>
    <n v="2961.08"/>
    <x v="150"/>
    <n v="7.1767727874211884"/>
    <n v="3.2115835140997828"/>
    <x v="150"/>
    <x v="150"/>
  </r>
  <r>
    <x v="1"/>
    <x v="0"/>
    <x v="0"/>
    <n v="10277"/>
    <n v="722"/>
    <n v="125"/>
    <n v="18"/>
    <n v="13"/>
    <n v="2100.06"/>
    <x v="151"/>
    <n v="7.0253965164931396"/>
    <n v="2.9086703601108028"/>
    <x v="151"/>
    <x v="151"/>
  </r>
  <r>
    <x v="2"/>
    <x v="1"/>
    <x v="2"/>
    <n v="14787"/>
    <n v="1186"/>
    <n v="200"/>
    <n v="68"/>
    <n v="37"/>
    <n v="3421.71"/>
    <x v="152"/>
    <n v="8.0205585987691901"/>
    <n v="2.885084317032041"/>
    <x v="152"/>
    <x v="152"/>
  </r>
  <r>
    <x v="3"/>
    <x v="0"/>
    <x v="1"/>
    <n v="16810"/>
    <n v="540"/>
    <n v="270"/>
    <n v="67"/>
    <n v="19"/>
    <n v="2655.25"/>
    <x v="153"/>
    <n v="3.212373587150505"/>
    <n v="4.9171296296296294"/>
    <x v="153"/>
    <x v="153"/>
  </r>
  <r>
    <x v="4"/>
    <x v="1"/>
    <x v="2"/>
    <n v="16953"/>
    <n v="294"/>
    <n v="210"/>
    <n v="64"/>
    <n v="25"/>
    <n v="3660.43"/>
    <x v="154"/>
    <n v="1.7342063351619179"/>
    <n v="12.45044217687075"/>
    <x v="154"/>
    <x v="154"/>
  </r>
  <r>
    <x v="5"/>
    <x v="0"/>
    <x v="2"/>
    <n v="6099"/>
    <n v="146"/>
    <n v="475"/>
    <n v="20"/>
    <n v="10"/>
    <n v="2727.51"/>
    <x v="155"/>
    <n v="2.3938350549270369"/>
    <n v="18.681575342465759"/>
    <x v="155"/>
    <x v="155"/>
  </r>
  <r>
    <x v="6"/>
    <x v="1"/>
    <x v="4"/>
    <n v="14115"/>
    <n v="222"/>
    <n v="350"/>
    <n v="81"/>
    <n v="40"/>
    <n v="2318.58"/>
    <x v="156"/>
    <n v="1.5727948990435709"/>
    <n v="10.44405405405405"/>
    <x v="156"/>
    <x v="156"/>
  </r>
  <r>
    <x v="7"/>
    <x v="1"/>
    <x v="2"/>
    <n v="19222"/>
    <n v="1576"/>
    <n v="76"/>
    <n v="46"/>
    <n v="43"/>
    <n v="2249.8000000000002"/>
    <x v="157"/>
    <n v="8.1989387160545206"/>
    <n v="1.42753807106599"/>
    <x v="157"/>
    <x v="157"/>
  </r>
  <r>
    <x v="8"/>
    <x v="0"/>
    <x v="4"/>
    <n v="15759"/>
    <n v="1087"/>
    <n v="164"/>
    <n v="23"/>
    <n v="27"/>
    <n v="4381.49"/>
    <x v="158"/>
    <n v="6.8976457897074681"/>
    <n v="4.030809567617295"/>
    <x v="158"/>
    <x v="158"/>
  </r>
  <r>
    <x v="9"/>
    <x v="1"/>
    <x v="1"/>
    <n v="8705"/>
    <n v="539"/>
    <n v="482"/>
    <n v="81"/>
    <n v="44"/>
    <n v="3454.29"/>
    <x v="159"/>
    <n v="6.1918437679494547"/>
    <n v="6.408701298701299"/>
    <x v="159"/>
    <x v="15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E2849DB-5463-4017-9574-9EA1C7257D63}"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1:B4" firstHeaderRow="1" firstDataRow="1" firstDataCol="1"/>
  <pivotFields count="14">
    <pivotField showAll="0"/>
    <pivotField axis="axisRow" showAll="0">
      <items count="3">
        <item x="0"/>
        <item x="1"/>
        <item t="default"/>
      </items>
    </pivotField>
    <pivotField showAll="0"/>
    <pivotField showAll="0"/>
    <pivotField showAll="0"/>
    <pivotField showAll="0"/>
    <pivotField showAll="0"/>
    <pivotField dataField="1" showAll="0"/>
    <pivotField showAll="0"/>
    <pivotField showAll="0"/>
    <pivotField showAll="0"/>
    <pivotField showAll="0"/>
    <pivotField showAll="0"/>
    <pivotField showAll="0"/>
  </pivotFields>
  <rowFields count="1">
    <field x="1"/>
  </rowFields>
  <rowItems count="3">
    <i>
      <x/>
    </i>
    <i>
      <x v="1"/>
    </i>
    <i t="grand">
      <x/>
    </i>
  </rowItems>
  <colItems count="1">
    <i/>
  </colItems>
  <dataFields count="1">
    <dataField name="Sum of Shares" fld="7" baseField="0" baseItem="0"/>
  </dataFields>
  <chartFormats count="6">
    <chartFormat chart="4" format="2" series="1">
      <pivotArea type="data" outline="0" fieldPosition="0">
        <references count="1">
          <reference field="4294967294" count="1" selected="0">
            <x v="0"/>
          </reference>
        </references>
      </pivotArea>
    </chartFormat>
    <chartFormat chart="4" format="3">
      <pivotArea type="data" outline="0" fieldPosition="0">
        <references count="2">
          <reference field="4294967294" count="1" selected="0">
            <x v="0"/>
          </reference>
          <reference field="1" count="1" selected="0">
            <x v="0"/>
          </reference>
        </references>
      </pivotArea>
    </chartFormat>
    <chartFormat chart="4" format="4">
      <pivotArea type="data" outline="0" fieldPosition="0">
        <references count="2">
          <reference field="4294967294" count="1" selected="0">
            <x v="0"/>
          </reference>
          <reference field="1" count="1" selected="0">
            <x v="1"/>
          </reference>
        </references>
      </pivotArea>
    </chartFormat>
    <chartFormat chart="6" format="8" series="1">
      <pivotArea type="data" outline="0" fieldPosition="0">
        <references count="1">
          <reference field="4294967294" count="1" selected="0">
            <x v="0"/>
          </reference>
        </references>
      </pivotArea>
    </chartFormat>
    <chartFormat chart="6" format="9">
      <pivotArea type="data" outline="0" fieldPosition="0">
        <references count="2">
          <reference field="4294967294" count="1" selected="0">
            <x v="0"/>
          </reference>
          <reference field="1" count="1" selected="0">
            <x v="0"/>
          </reference>
        </references>
      </pivotArea>
    </chartFormat>
    <chartFormat chart="6" format="10">
      <pivotArea type="data" outline="0" fieldPosition="0">
        <references count="2">
          <reference field="4294967294" count="1" selected="0">
            <x v="0"/>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F9B915B-B224-4A86-89C2-BA8ED52A51CF}"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I1:J4" firstHeaderRow="1" firstDataRow="1" firstDataCol="1"/>
  <pivotFields count="14">
    <pivotField showAll="0"/>
    <pivotField axis="axisRow" showAll="0">
      <items count="3">
        <item x="0"/>
        <item x="1"/>
        <item t="default"/>
      </items>
    </pivotField>
    <pivotField showAll="0">
      <items count="6">
        <item x="4"/>
        <item x="1"/>
        <item x="3"/>
        <item x="2"/>
        <item x="0"/>
        <item t="default"/>
      </items>
    </pivotField>
    <pivotField showAll="0"/>
    <pivotField showAll="0"/>
    <pivotField showAll="0"/>
    <pivotField showAll="0"/>
    <pivotField showAll="0"/>
    <pivotField dataField="1" showAll="0"/>
    <pivotField showAll="0">
      <items count="161">
        <item x="101"/>
        <item x="29"/>
        <item x="51"/>
        <item x="39"/>
        <item x="96"/>
        <item x="85"/>
        <item x="47"/>
        <item x="135"/>
        <item x="21"/>
        <item x="136"/>
        <item x="35"/>
        <item x="157"/>
        <item x="52"/>
        <item x="142"/>
        <item x="156"/>
        <item x="97"/>
        <item x="144"/>
        <item x="26"/>
        <item x="60"/>
        <item x="7"/>
        <item x="55"/>
        <item x="146"/>
        <item x="3"/>
        <item x="107"/>
        <item x="71"/>
        <item x="64"/>
        <item x="152"/>
        <item x="147"/>
        <item x="70"/>
        <item x="141"/>
        <item x="65"/>
        <item x="2"/>
        <item x="42"/>
        <item x="31"/>
        <item x="140"/>
        <item x="131"/>
        <item x="59"/>
        <item x="8"/>
        <item x="68"/>
        <item x="23"/>
        <item x="50"/>
        <item x="81"/>
        <item x="58"/>
        <item x="19"/>
        <item x="82"/>
        <item x="27"/>
        <item x="78"/>
        <item x="91"/>
        <item x="123"/>
        <item x="108"/>
        <item x="143"/>
        <item x="22"/>
        <item x="104"/>
        <item x="15"/>
        <item x="112"/>
        <item x="134"/>
        <item x="121"/>
        <item x="25"/>
        <item x="1"/>
        <item x="11"/>
        <item x="100"/>
        <item x="86"/>
        <item x="103"/>
        <item x="124"/>
        <item x="77"/>
        <item x="48"/>
        <item x="44"/>
        <item x="151"/>
        <item x="154"/>
        <item x="95"/>
        <item x="49"/>
        <item x="10"/>
        <item x="16"/>
        <item x="149"/>
        <item x="148"/>
        <item x="89"/>
        <item x="13"/>
        <item x="88"/>
        <item x="87"/>
        <item x="125"/>
        <item x="111"/>
        <item x="115"/>
        <item x="61"/>
        <item x="18"/>
        <item x="119"/>
        <item x="132"/>
        <item x="158"/>
        <item x="138"/>
        <item x="66"/>
        <item x="92"/>
        <item x="5"/>
        <item x="84"/>
        <item x="33"/>
        <item x="139"/>
        <item x="118"/>
        <item x="36"/>
        <item x="116"/>
        <item x="80"/>
        <item x="105"/>
        <item x="126"/>
        <item x="34"/>
        <item x="53"/>
        <item x="74"/>
        <item x="94"/>
        <item x="122"/>
        <item x="72"/>
        <item x="79"/>
        <item x="63"/>
        <item x="155"/>
        <item x="57"/>
        <item x="46"/>
        <item x="159"/>
        <item x="110"/>
        <item x="32"/>
        <item x="137"/>
        <item x="130"/>
        <item x="24"/>
        <item x="153"/>
        <item x="113"/>
        <item x="117"/>
        <item x="114"/>
        <item x="90"/>
        <item x="14"/>
        <item x="0"/>
        <item x="145"/>
        <item x="128"/>
        <item x="38"/>
        <item x="106"/>
        <item x="30"/>
        <item x="43"/>
        <item x="17"/>
        <item x="56"/>
        <item x="54"/>
        <item x="150"/>
        <item x="41"/>
        <item x="109"/>
        <item x="120"/>
        <item x="83"/>
        <item x="76"/>
        <item x="40"/>
        <item x="69"/>
        <item x="4"/>
        <item x="62"/>
        <item x="129"/>
        <item x="9"/>
        <item x="67"/>
        <item x="12"/>
        <item x="75"/>
        <item x="98"/>
        <item x="45"/>
        <item x="99"/>
        <item x="6"/>
        <item x="73"/>
        <item x="28"/>
        <item x="102"/>
        <item x="93"/>
        <item x="37"/>
        <item x="127"/>
        <item x="133"/>
        <item x="20"/>
        <item t="default"/>
      </items>
    </pivotField>
    <pivotField showAll="0"/>
    <pivotField showAll="0"/>
    <pivotField showAll="0">
      <items count="161">
        <item x="102"/>
        <item x="93"/>
        <item x="157"/>
        <item x="1"/>
        <item x="138"/>
        <item x="71"/>
        <item x="125"/>
        <item x="91"/>
        <item x="46"/>
        <item x="79"/>
        <item x="67"/>
        <item x="98"/>
        <item x="36"/>
        <item x="0"/>
        <item x="77"/>
        <item x="158"/>
        <item x="60"/>
        <item x="140"/>
        <item x="151"/>
        <item x="124"/>
        <item x="39"/>
        <item x="119"/>
        <item x="74"/>
        <item x="87"/>
        <item x="72"/>
        <item x="95"/>
        <item x="137"/>
        <item x="110"/>
        <item x="58"/>
        <item x="109"/>
        <item x="51"/>
        <item x="105"/>
        <item x="7"/>
        <item x="29"/>
        <item x="154"/>
        <item x="134"/>
        <item x="130"/>
        <item x="3"/>
        <item x="147"/>
        <item x="22"/>
        <item x="96"/>
        <item x="13"/>
        <item x="30"/>
        <item x="82"/>
        <item x="152"/>
        <item x="118"/>
        <item x="23"/>
        <item x="131"/>
        <item x="153"/>
        <item x="73"/>
        <item x="127"/>
        <item x="66"/>
        <item x="16"/>
        <item x="42"/>
        <item x="86"/>
        <item x="81"/>
        <item x="17"/>
        <item x="146"/>
        <item x="54"/>
        <item x="115"/>
        <item x="117"/>
        <item x="27"/>
        <item x="89"/>
        <item x="40"/>
        <item x="83"/>
        <item x="55"/>
        <item x="85"/>
        <item x="8"/>
        <item x="126"/>
        <item x="68"/>
        <item x="62"/>
        <item x="108"/>
        <item x="116"/>
        <item x="41"/>
        <item x="9"/>
        <item x="37"/>
        <item x="107"/>
        <item x="31"/>
        <item x="70"/>
        <item x="142"/>
        <item x="34"/>
        <item x="150"/>
        <item x="106"/>
        <item x="78"/>
        <item x="144"/>
        <item x="121"/>
        <item x="145"/>
        <item x="19"/>
        <item x="75"/>
        <item x="63"/>
        <item x="104"/>
        <item x="120"/>
        <item x="11"/>
        <item x="28"/>
        <item x="88"/>
        <item x="2"/>
        <item x="21"/>
        <item x="156"/>
        <item x="4"/>
        <item x="103"/>
        <item x="50"/>
        <item x="114"/>
        <item x="48"/>
        <item x="84"/>
        <item x="76"/>
        <item x="52"/>
        <item x="44"/>
        <item x="56"/>
        <item x="43"/>
        <item x="6"/>
        <item x="128"/>
        <item x="24"/>
        <item x="99"/>
        <item x="64"/>
        <item x="133"/>
        <item x="136"/>
        <item x="45"/>
        <item x="38"/>
        <item x="148"/>
        <item x="112"/>
        <item x="5"/>
        <item x="80"/>
        <item x="69"/>
        <item x="101"/>
        <item x="132"/>
        <item x="12"/>
        <item x="61"/>
        <item x="59"/>
        <item x="135"/>
        <item x="122"/>
        <item x="65"/>
        <item x="15"/>
        <item x="90"/>
        <item x="53"/>
        <item x="49"/>
        <item x="57"/>
        <item x="141"/>
        <item x="111"/>
        <item x="20"/>
        <item x="113"/>
        <item x="139"/>
        <item x="35"/>
        <item x="100"/>
        <item x="47"/>
        <item x="14"/>
        <item x="10"/>
        <item x="159"/>
        <item x="32"/>
        <item x="25"/>
        <item x="33"/>
        <item x="143"/>
        <item x="94"/>
        <item x="26"/>
        <item x="155"/>
        <item x="18"/>
        <item x="97"/>
        <item x="123"/>
        <item x="92"/>
        <item x="149"/>
        <item x="129"/>
        <item t="default"/>
      </items>
    </pivotField>
    <pivotField showAll="0">
      <items count="161">
        <item x="143"/>
        <item x="2"/>
        <item x="131"/>
        <item x="27"/>
        <item x="31"/>
        <item x="65"/>
        <item x="19"/>
        <item x="70"/>
        <item x="44"/>
        <item x="60"/>
        <item x="152"/>
        <item x="97"/>
        <item x="138"/>
        <item x="77"/>
        <item x="134"/>
        <item x="89"/>
        <item x="47"/>
        <item x="5"/>
        <item x="158"/>
        <item x="52"/>
        <item x="114"/>
        <item x="121"/>
        <item x="66"/>
        <item x="116"/>
        <item x="117"/>
        <item x="92"/>
        <item x="122"/>
        <item x="115"/>
        <item x="113"/>
        <item x="72"/>
        <item x="109"/>
        <item x="154"/>
        <item x="59"/>
        <item x="157"/>
        <item x="111"/>
        <item x="107"/>
        <item x="156"/>
        <item x="120"/>
        <item x="17"/>
        <item x="23"/>
        <item x="10"/>
        <item x="29"/>
        <item x="141"/>
        <item x="68"/>
        <item x="49"/>
        <item x="124"/>
        <item x="63"/>
        <item x="8"/>
        <item x="84"/>
        <item x="51"/>
        <item x="71"/>
        <item x="82"/>
        <item x="135"/>
        <item x="125"/>
        <item x="35"/>
        <item x="83"/>
        <item x="129"/>
        <item x="148"/>
        <item x="62"/>
        <item x="127"/>
        <item x="98"/>
        <item x="102"/>
        <item x="86"/>
        <item x="74"/>
        <item x="55"/>
        <item x="34"/>
        <item x="99"/>
        <item x="28"/>
        <item x="103"/>
        <item x="0"/>
        <item x="37"/>
        <item x="36"/>
        <item x="104"/>
        <item x="20"/>
        <item x="14"/>
        <item x="26"/>
        <item x="9"/>
        <item x="137"/>
        <item x="6"/>
        <item x="133"/>
        <item x="30"/>
        <item x="94"/>
        <item x="101"/>
        <item x="159"/>
        <item x="61"/>
        <item x="130"/>
        <item x="100"/>
        <item x="67"/>
        <item x="12"/>
        <item x="25"/>
        <item x="144"/>
        <item x="69"/>
        <item x="39"/>
        <item x="93"/>
        <item x="96"/>
        <item x="64"/>
        <item x="123"/>
        <item x="45"/>
        <item x="40"/>
        <item x="78"/>
        <item x="73"/>
        <item x="7"/>
        <item x="41"/>
        <item x="53"/>
        <item x="105"/>
        <item x="139"/>
        <item x="13"/>
        <item x="43"/>
        <item x="81"/>
        <item x="76"/>
        <item x="21"/>
        <item x="75"/>
        <item x="91"/>
        <item x="24"/>
        <item x="155"/>
        <item x="136"/>
        <item x="85"/>
        <item x="58"/>
        <item x="4"/>
        <item x="150"/>
        <item x="56"/>
        <item x="95"/>
        <item x="119"/>
        <item x="153"/>
        <item x="149"/>
        <item x="16"/>
        <item x="11"/>
        <item x="146"/>
        <item x="151"/>
        <item x="42"/>
        <item x="54"/>
        <item x="1"/>
        <item x="108"/>
        <item x="142"/>
        <item x="57"/>
        <item x="147"/>
        <item x="3"/>
        <item x="48"/>
        <item x="112"/>
        <item x="87"/>
        <item x="80"/>
        <item x="106"/>
        <item x="140"/>
        <item x="38"/>
        <item x="128"/>
        <item x="88"/>
        <item x="132"/>
        <item x="90"/>
        <item x="145"/>
        <item x="46"/>
        <item x="32"/>
        <item x="50"/>
        <item x="33"/>
        <item x="118"/>
        <item x="79"/>
        <item x="110"/>
        <item x="18"/>
        <item x="126"/>
        <item x="22"/>
        <item x="15"/>
        <item t="default"/>
      </items>
    </pivotField>
  </pivotFields>
  <rowFields count="1">
    <field x="1"/>
  </rowFields>
  <rowItems count="3">
    <i>
      <x/>
    </i>
    <i>
      <x v="1"/>
    </i>
    <i t="grand">
      <x/>
    </i>
  </rowItems>
  <colItems count="1">
    <i/>
  </colItems>
  <dataFields count="1">
    <dataField name="Sum of Spend (₹)" fld="8" baseField="0" baseItem="0"/>
  </dataFields>
  <chartFormats count="9">
    <chartFormat chart="3" format="0" series="1">
      <pivotArea type="data" outline="0" fieldPosition="0">
        <references count="1">
          <reference field="4294967294" count="1" selected="0">
            <x v="0"/>
          </reference>
        </references>
      </pivotArea>
    </chartFormat>
    <chartFormat chart="3" format="163">
      <pivotArea type="data" outline="0" fieldPosition="0">
        <references count="2">
          <reference field="4294967294" count="1" selected="0">
            <x v="0"/>
          </reference>
          <reference field="1" count="1" selected="0">
            <x v="0"/>
          </reference>
        </references>
      </pivotArea>
    </chartFormat>
    <chartFormat chart="3" format="164">
      <pivotArea type="data" outline="0" fieldPosition="0">
        <references count="2">
          <reference field="4294967294" count="1" selected="0">
            <x v="0"/>
          </reference>
          <reference field="1" count="1" selected="0">
            <x v="1"/>
          </reference>
        </references>
      </pivotArea>
    </chartFormat>
    <chartFormat chart="8" format="165" series="1">
      <pivotArea type="data" outline="0" fieldPosition="0">
        <references count="1">
          <reference field="4294967294" count="1" selected="0">
            <x v="0"/>
          </reference>
        </references>
      </pivotArea>
    </chartFormat>
    <chartFormat chart="8" format="166">
      <pivotArea type="data" outline="0" fieldPosition="0">
        <references count="2">
          <reference field="4294967294" count="1" selected="0">
            <x v="0"/>
          </reference>
          <reference field="1" count="1" selected="0">
            <x v="0"/>
          </reference>
        </references>
      </pivotArea>
    </chartFormat>
    <chartFormat chart="8" format="167">
      <pivotArea type="data" outline="0" fieldPosition="0">
        <references count="2">
          <reference field="4294967294" count="1" selected="0">
            <x v="0"/>
          </reference>
          <reference field="1" count="1" selected="0">
            <x v="1"/>
          </reference>
        </references>
      </pivotArea>
    </chartFormat>
    <chartFormat chart="9" format="168" series="1">
      <pivotArea type="data" outline="0" fieldPosition="0">
        <references count="1">
          <reference field="4294967294" count="1" selected="0">
            <x v="0"/>
          </reference>
        </references>
      </pivotArea>
    </chartFormat>
    <chartFormat chart="9" format="169">
      <pivotArea type="data" outline="0" fieldPosition="0">
        <references count="2">
          <reference field="4294967294" count="1" selected="0">
            <x v="0"/>
          </reference>
          <reference field="1" count="1" selected="0">
            <x v="0"/>
          </reference>
        </references>
      </pivotArea>
    </chartFormat>
    <chartFormat chart="9" format="170">
      <pivotArea type="data" outline="0" fieldPosition="0">
        <references count="2">
          <reference field="4294967294" count="1" selected="0">
            <x v="0"/>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F7CBA8D-9782-4B52-A957-53707617B977}" name="PivotTable1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N2:O15" firstHeaderRow="1" firstDataRow="1" firstDataCol="1"/>
  <pivotFields count="14">
    <pivotField showAll="0"/>
    <pivotField axis="axisRow" showAll="0">
      <items count="3">
        <item x="0"/>
        <item x="1"/>
        <item t="default"/>
      </items>
    </pivotField>
    <pivotField axis="axisRow" showAll="0">
      <items count="6">
        <item x="4"/>
        <item x="1"/>
        <item x="3"/>
        <item x="2"/>
        <item x="0"/>
        <item t="default"/>
      </items>
    </pivotField>
    <pivotField showAll="0"/>
    <pivotField showAll="0"/>
    <pivotField showAll="0"/>
    <pivotField showAll="0"/>
    <pivotField showAll="0"/>
    <pivotField showAll="0"/>
    <pivotField showAll="0"/>
    <pivotField showAll="0"/>
    <pivotField showAll="0"/>
    <pivotField showAll="0"/>
    <pivotField dataField="1" showAll="0"/>
  </pivotFields>
  <rowFields count="2">
    <field x="1"/>
    <field x="2"/>
  </rowFields>
  <rowItems count="13">
    <i>
      <x/>
    </i>
    <i r="1">
      <x/>
    </i>
    <i r="1">
      <x v="1"/>
    </i>
    <i r="1">
      <x v="2"/>
    </i>
    <i r="1">
      <x v="3"/>
    </i>
    <i r="1">
      <x v="4"/>
    </i>
    <i>
      <x v="1"/>
    </i>
    <i r="1">
      <x/>
    </i>
    <i r="1">
      <x v="1"/>
    </i>
    <i r="1">
      <x v="2"/>
    </i>
    <i r="1">
      <x v="3"/>
    </i>
    <i r="1">
      <x v="4"/>
    </i>
    <i t="grand">
      <x/>
    </i>
  </rowItems>
  <colItems count="1">
    <i/>
  </colItems>
  <dataFields count="1">
    <dataField name="Sum of ROI (%)" fld="13" baseField="0" baseItem="0"/>
  </dataFields>
  <chartFormats count="2">
    <chartFormat chart="7" format="0"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D574346-8434-4500-B2A8-308B21E32EC0}" name="PivotTable1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21:B34" firstHeaderRow="1" firstDataRow="1" firstDataCol="1"/>
  <pivotFields count="14">
    <pivotField showAll="0"/>
    <pivotField axis="axisRow" showAll="0">
      <items count="3">
        <item x="0"/>
        <item x="1"/>
        <item t="default"/>
      </items>
    </pivotField>
    <pivotField axis="axisRow" showAll="0">
      <items count="6">
        <item x="4"/>
        <item x="1"/>
        <item x="3"/>
        <item x="2"/>
        <item x="0"/>
        <item t="default"/>
      </items>
    </pivotField>
    <pivotField showAll="0"/>
    <pivotField showAll="0"/>
    <pivotField showAll="0"/>
    <pivotField showAll="0"/>
    <pivotField showAll="0"/>
    <pivotField showAll="0"/>
    <pivotField showAll="0"/>
    <pivotField dataField="1" showAll="0"/>
    <pivotField showAll="0"/>
    <pivotField showAll="0"/>
    <pivotField showAll="0"/>
  </pivotFields>
  <rowFields count="2">
    <field x="1"/>
    <field x="2"/>
  </rowFields>
  <rowItems count="13">
    <i>
      <x/>
    </i>
    <i r="1">
      <x/>
    </i>
    <i r="1">
      <x v="1"/>
    </i>
    <i r="1">
      <x v="2"/>
    </i>
    <i r="1">
      <x v="3"/>
    </i>
    <i r="1">
      <x v="4"/>
    </i>
    <i>
      <x v="1"/>
    </i>
    <i r="1">
      <x/>
    </i>
    <i r="1">
      <x v="1"/>
    </i>
    <i r="1">
      <x v="2"/>
    </i>
    <i r="1">
      <x v="3"/>
    </i>
    <i r="1">
      <x v="4"/>
    </i>
    <i t="grand">
      <x/>
    </i>
  </rowItems>
  <colItems count="1">
    <i/>
  </colItems>
  <dataFields count="1">
    <dataField name="Sum of CTR (%)" fld="10" baseField="0" baseItem="0"/>
  </dataFields>
  <chartFormats count="3">
    <chartFormat chart="4" format="0" series="1">
      <pivotArea type="data" outline="0" fieldPosition="0">
        <references count="1">
          <reference field="4294967294" count="1" selected="0">
            <x v="0"/>
          </reference>
        </references>
      </pivotArea>
    </chartFormat>
    <chartFormat chart="6" format="6" series="1">
      <pivotArea type="data" outline="0" fieldPosition="0">
        <references count="1">
          <reference field="4294967294" count="1" selected="0">
            <x v="0"/>
          </reference>
        </references>
      </pivotArea>
    </chartFormat>
    <chartFormat chart="6" format="7">
      <pivotArea type="data" outline="0" fieldPosition="0">
        <references count="3">
          <reference field="4294967294" count="1" selected="0">
            <x v="0"/>
          </reference>
          <reference field="1" count="1" selected="0">
            <x v="1"/>
          </reference>
          <reference field="2"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CE35AD-77E0-40B8-84D0-873514C90479}" name="PivotTable1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D1:G7" firstHeaderRow="0" firstDataRow="1" firstDataCol="1"/>
  <pivotFields count="14">
    <pivotField showAll="0"/>
    <pivotField showAll="0">
      <items count="3">
        <item x="0"/>
        <item x="1"/>
        <item t="default"/>
      </items>
    </pivotField>
    <pivotField axis="axisRow" showAll="0">
      <items count="6">
        <item x="4"/>
        <item x="1"/>
        <item x="3"/>
        <item x="2"/>
        <item x="0"/>
        <item t="default"/>
      </items>
    </pivotField>
    <pivotField showAll="0"/>
    <pivotField dataField="1" showAll="0"/>
    <pivotField dataField="1" showAll="0"/>
    <pivotField dataField="1" showAll="0"/>
    <pivotField showAll="0"/>
    <pivotField showAll="0"/>
    <pivotField showAll="0"/>
    <pivotField showAll="0"/>
    <pivotField showAll="0"/>
    <pivotField showAll="0"/>
    <pivotField showAll="0"/>
  </pivotFields>
  <rowFields count="1">
    <field x="2"/>
  </rowFields>
  <rowItems count="6">
    <i>
      <x/>
    </i>
    <i>
      <x v="1"/>
    </i>
    <i>
      <x v="2"/>
    </i>
    <i>
      <x v="3"/>
    </i>
    <i>
      <x v="4"/>
    </i>
    <i t="grand">
      <x/>
    </i>
  </rowItems>
  <colFields count="1">
    <field x="-2"/>
  </colFields>
  <colItems count="3">
    <i>
      <x/>
    </i>
    <i i="1">
      <x v="1"/>
    </i>
    <i i="2">
      <x v="2"/>
    </i>
  </colItems>
  <dataFields count="3">
    <dataField name="Sum of Clicks" fld="4" baseField="0" baseItem="0"/>
    <dataField name="Sum of Likes" fld="5" baseField="0" baseItem="0"/>
    <dataField name="Sum of Comments" fld="6" baseField="0" baseItem="0"/>
  </dataFields>
  <chartFormats count="6">
    <chartFormat chart="16" format="1" series="1">
      <pivotArea type="data" outline="0" fieldPosition="0">
        <references count="1">
          <reference field="4294967294" count="1" selected="0">
            <x v="0"/>
          </reference>
        </references>
      </pivotArea>
    </chartFormat>
    <chartFormat chart="16" format="2" series="1">
      <pivotArea type="data" outline="0" fieldPosition="0">
        <references count="1">
          <reference field="4294967294" count="1" selected="0">
            <x v="1"/>
          </reference>
        </references>
      </pivotArea>
    </chartFormat>
    <chartFormat chart="16" format="3" series="1">
      <pivotArea type="data" outline="0" fieldPosition="0">
        <references count="1">
          <reference field="4294967294" count="1" selected="0">
            <x v="2"/>
          </reference>
        </references>
      </pivotArea>
    </chartFormat>
    <chartFormat chart="18" format="7" series="1">
      <pivotArea type="data" outline="0" fieldPosition="0">
        <references count="1">
          <reference field="4294967294" count="1" selected="0">
            <x v="0"/>
          </reference>
        </references>
      </pivotArea>
    </chartFormat>
    <chartFormat chart="18" format="8" series="1">
      <pivotArea type="data" outline="0" fieldPosition="0">
        <references count="1">
          <reference field="4294967294" count="1" selected="0">
            <x v="1"/>
          </reference>
        </references>
      </pivotArea>
    </chartFormat>
    <chartFormat chart="18" format="9"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latform" xr10:uid="{C3F2133B-5DCD-4865-AE28-96C76506FCE2}" sourceName="Platform">
  <pivotTables>
    <pivotTable tabId="2" name="PivotTable18"/>
  </pivotTables>
  <data>
    <tabular pivotCacheId="1109276531">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latform" xr10:uid="{07D84B27-3FA5-4447-A224-95CD64CDBB72}" cache="Slicer_Platform" caption="Platform" style="SlicerStyleOther2"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latform 1" xr10:uid="{A970E79F-D9EB-4945-AFAF-F6AAAE85E777}" cache="Slicer_Platform" caption="Platform" style="SlicerStyleOther2"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E948C42-B060-412F-8053-151CC2523204}" name="Table1" displayName="Table1" ref="A1:N161" totalsRowShown="0" headerRowDxfId="2" headerRowBorderDxfId="1" tableBorderDxfId="0">
  <autoFilter ref="A1:N161" xr:uid="{FE948C42-B060-412F-8053-151CC2523204}"/>
  <tableColumns count="14">
    <tableColumn id="1" xr3:uid="{C2D4F5E8-7FDF-4A98-86EA-481C04AE089A}" name="Date"/>
    <tableColumn id="2" xr3:uid="{BEBE9BC7-9886-4D73-B4F0-447943ECC6F9}" name="Platform"/>
    <tableColumn id="3" xr3:uid="{83AEB9F5-A1CA-4856-A366-B64DDC11DE6A}" name="Campaign Name"/>
    <tableColumn id="4" xr3:uid="{E463C078-CDF8-439E-9FEB-D578CEBB2EC8}" name="Impressions"/>
    <tableColumn id="5" xr3:uid="{E4175716-A1F8-4AEC-8D22-D9F9B2FD31B2}" name="Clicks"/>
    <tableColumn id="6" xr3:uid="{1F275E5B-2CCC-4F3E-8402-4DC5ED7C1E9C}" name="Likes"/>
    <tableColumn id="7" xr3:uid="{21591567-D30A-4189-B1BE-D82B2CDF54B2}" name="Comments"/>
    <tableColumn id="8" xr3:uid="{6CEB3EB7-A6FB-4680-9458-8CE062300D38}" name="Shares"/>
    <tableColumn id="9" xr3:uid="{22A23EF1-100A-4676-8EC6-4399D31D6815}" name="Spend (₹)"/>
    <tableColumn id="10" xr3:uid="{9B3B6EB0-FF4C-4CFF-B9B4-C4FD2A3637B4}" name="Revenue (₹)"/>
    <tableColumn id="11" xr3:uid="{45A6E8C8-A39B-4149-977C-705E0FEFD706}" name="CTR (%)"/>
    <tableColumn id="12" xr3:uid="{A35A444E-1702-4AF9-8F4B-CC758C2D4D8D}" name="CPC (₹)"/>
    <tableColumn id="13" xr3:uid="{72CC27B4-1B00-4B20-9CD3-EC891C493054}" name="Engagement Rate (%)"/>
    <tableColumn id="14" xr3:uid="{B79BD357-322E-4ADA-8B19-E6C539E5D2B1}" name="ROI (%)"/>
  </tableColumns>
  <tableStyleInfo name="TableStyleMedium2" showFirstColumn="0" showLastColumn="0" showRowStripes="1" showColumnStripes="0"/>
</table>
</file>

<file path=xl/theme/theme1.xml><?xml version="1.0" encoding="utf-8"?>
<a:theme xmlns:a="http://schemas.openxmlformats.org/drawingml/2006/main" name="Office Theme 2007 - 2010">
  <a:themeElements>
    <a:clrScheme name="Blue Warm">
      <a:dk1>
        <a:sysClr val="windowText" lastClr="000000"/>
      </a:dk1>
      <a:lt1>
        <a:sysClr val="window" lastClr="FFFFFF"/>
      </a:lt1>
      <a:dk2>
        <a:srgbClr val="242852"/>
      </a:dk2>
      <a:lt2>
        <a:srgbClr val="ACCBF9"/>
      </a:lt2>
      <a:accent1>
        <a:srgbClr val="4A66AC"/>
      </a:accent1>
      <a:accent2>
        <a:srgbClr val="629DD1"/>
      </a:accent2>
      <a:accent3>
        <a:srgbClr val="297FD5"/>
      </a:accent3>
      <a:accent4>
        <a:srgbClr val="7F8FA9"/>
      </a:accent4>
      <a:accent5>
        <a:srgbClr val="5AA2AE"/>
      </a:accent5>
      <a:accent6>
        <a:srgbClr val="9D90A0"/>
      </a:accent6>
      <a:hlink>
        <a:srgbClr val="9454C3"/>
      </a:hlink>
      <a:folHlink>
        <a:srgbClr val="3EBBF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7" Type="http://schemas.microsoft.com/office/2007/relationships/slicer" Target="../slicers/slicer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openxmlformats.org/officeDocument/2006/relationships/image" Target="../media/image1.jpeg"/><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microsoft.com/office/2007/relationships/slicer" Target="../slicers/slicer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61"/>
  <sheetViews>
    <sheetView tabSelected="1" topLeftCell="E1" workbookViewId="0">
      <selection activeCell="R11" sqref="R11"/>
    </sheetView>
  </sheetViews>
  <sheetFormatPr defaultRowHeight="14.4" x14ac:dyDescent="0.3"/>
  <cols>
    <col min="1" max="1" width="13.77734375" customWidth="1"/>
    <col min="2" max="2" width="13" customWidth="1"/>
    <col min="3" max="3" width="16.77734375" customWidth="1"/>
    <col min="4" max="4" width="12.88671875" customWidth="1"/>
    <col min="5" max="5" width="12.44140625" customWidth="1"/>
    <col min="6" max="6" width="12.109375" customWidth="1"/>
    <col min="7" max="7" width="13.33203125" customWidth="1"/>
    <col min="8" max="8" width="12" customWidth="1"/>
    <col min="9" max="9" width="12.109375" customWidth="1"/>
    <col min="10" max="10" width="13.44140625" customWidth="1"/>
    <col min="11" max="11" width="16" customWidth="1"/>
    <col min="12" max="12" width="14" customWidth="1"/>
    <col min="13" max="13" width="20.88671875" customWidth="1"/>
    <col min="14" max="14" width="13.77734375" customWidth="1"/>
    <col min="16" max="16" width="25.33203125" customWidth="1"/>
    <col min="17" max="17" width="13.5546875" customWidth="1"/>
    <col min="18" max="18" width="15.21875" customWidth="1"/>
  </cols>
  <sheetData>
    <row r="1" spans="1:18" x14ac:dyDescent="0.3">
      <c r="A1" s="1" t="s">
        <v>0</v>
      </c>
      <c r="B1" s="1" t="s">
        <v>1</v>
      </c>
      <c r="C1" s="1" t="s">
        <v>2</v>
      </c>
      <c r="D1" s="1" t="s">
        <v>3</v>
      </c>
      <c r="E1" s="1" t="s">
        <v>4</v>
      </c>
      <c r="F1" s="1" t="s">
        <v>5</v>
      </c>
      <c r="G1" s="1" t="s">
        <v>6</v>
      </c>
      <c r="H1" s="1" t="s">
        <v>7</v>
      </c>
      <c r="I1" s="1" t="s">
        <v>8</v>
      </c>
      <c r="J1" s="1" t="s">
        <v>9</v>
      </c>
      <c r="K1" s="1" t="s">
        <v>10</v>
      </c>
      <c r="L1" s="1" t="s">
        <v>11</v>
      </c>
      <c r="M1" s="1" t="s">
        <v>12</v>
      </c>
      <c r="N1" s="1" t="s">
        <v>13</v>
      </c>
      <c r="P1" s="2" t="s">
        <v>62</v>
      </c>
      <c r="Q1" s="2" t="s">
        <v>64</v>
      </c>
      <c r="R1" s="2" t="s">
        <v>65</v>
      </c>
    </row>
    <row r="2" spans="1:18" x14ac:dyDescent="0.3">
      <c r="A2" t="s">
        <v>14</v>
      </c>
      <c r="B2" t="s">
        <v>44</v>
      </c>
      <c r="C2" t="s">
        <v>46</v>
      </c>
      <c r="D2">
        <v>17149</v>
      </c>
      <c r="E2">
        <v>663</v>
      </c>
      <c r="F2">
        <v>175</v>
      </c>
      <c r="G2">
        <v>38</v>
      </c>
      <c r="H2">
        <v>13</v>
      </c>
      <c r="I2">
        <v>3945.88</v>
      </c>
      <c r="J2">
        <v>10006.08</v>
      </c>
      <c r="K2">
        <v>3.866114642253192</v>
      </c>
      <c r="L2">
        <v>5.951553544494721</v>
      </c>
      <c r="M2">
        <v>1.317861099772581</v>
      </c>
      <c r="N2">
        <v>153.58297768812031</v>
      </c>
      <c r="P2">
        <f>SUM(E2:E62)</f>
        <v>41284</v>
      </c>
      <c r="Q2">
        <f>SUM(F2:F61)</f>
        <v>17193</v>
      </c>
      <c r="R2">
        <f>SUM(G2:G61)</f>
        <v>3237</v>
      </c>
    </row>
    <row r="3" spans="1:18" x14ac:dyDescent="0.3">
      <c r="A3" t="s">
        <v>15</v>
      </c>
      <c r="B3" t="s">
        <v>44</v>
      </c>
      <c r="C3" t="s">
        <v>47</v>
      </c>
      <c r="D3">
        <v>11912</v>
      </c>
      <c r="E3">
        <v>165</v>
      </c>
      <c r="F3">
        <v>65</v>
      </c>
      <c r="G3">
        <v>21</v>
      </c>
      <c r="H3">
        <v>18</v>
      </c>
      <c r="I3">
        <v>1930.64</v>
      </c>
      <c r="J3">
        <v>7542.75</v>
      </c>
      <c r="K3">
        <v>1.385157824042982</v>
      </c>
      <c r="L3">
        <v>11.700848484848491</v>
      </c>
      <c r="M3">
        <v>0.87306917394224315</v>
      </c>
      <c r="N3">
        <v>290.68650810094061</v>
      </c>
    </row>
    <row r="4" spans="1:18" x14ac:dyDescent="0.3">
      <c r="A4" t="s">
        <v>16</v>
      </c>
      <c r="B4" t="s">
        <v>44</v>
      </c>
      <c r="C4" t="s">
        <v>47</v>
      </c>
      <c r="D4">
        <v>11873</v>
      </c>
      <c r="E4">
        <v>551</v>
      </c>
      <c r="F4">
        <v>279</v>
      </c>
      <c r="G4">
        <v>85</v>
      </c>
      <c r="H4">
        <v>22</v>
      </c>
      <c r="I4">
        <v>4237.72</v>
      </c>
      <c r="J4">
        <v>6276.71</v>
      </c>
      <c r="K4">
        <v>4.6407816053230011</v>
      </c>
      <c r="L4">
        <v>7.6909618874773136</v>
      </c>
      <c r="M4">
        <v>3.2510738650720121</v>
      </c>
      <c r="N4">
        <v>48.115260092691351</v>
      </c>
      <c r="P4" s="2" t="s">
        <v>63</v>
      </c>
    </row>
    <row r="5" spans="1:18" x14ac:dyDescent="0.3">
      <c r="A5" t="s">
        <v>17</v>
      </c>
      <c r="B5" t="s">
        <v>44</v>
      </c>
      <c r="C5" t="s">
        <v>48</v>
      </c>
      <c r="D5">
        <v>10574</v>
      </c>
      <c r="E5">
        <v>384</v>
      </c>
      <c r="F5">
        <v>129</v>
      </c>
      <c r="G5">
        <v>37</v>
      </c>
      <c r="H5">
        <v>26</v>
      </c>
      <c r="I5">
        <v>1408.84</v>
      </c>
      <c r="J5">
        <v>5688.4</v>
      </c>
      <c r="K5">
        <v>3.631549082655571</v>
      </c>
      <c r="L5">
        <v>3.6688541666666659</v>
      </c>
      <c r="M5">
        <v>1.815774541327785</v>
      </c>
      <c r="N5">
        <v>303.76479940944319</v>
      </c>
      <c r="P5">
        <f>SUM(H2:H62)</f>
        <v>1517</v>
      </c>
    </row>
    <row r="6" spans="1:18" x14ac:dyDescent="0.3">
      <c r="A6" t="s">
        <v>18</v>
      </c>
      <c r="B6" t="s">
        <v>45</v>
      </c>
      <c r="C6" t="s">
        <v>49</v>
      </c>
      <c r="D6">
        <v>14891</v>
      </c>
      <c r="E6">
        <v>641</v>
      </c>
      <c r="F6">
        <v>463</v>
      </c>
      <c r="G6">
        <v>15</v>
      </c>
      <c r="H6">
        <v>34</v>
      </c>
      <c r="I6">
        <v>3144.91</v>
      </c>
      <c r="J6">
        <v>10983.6</v>
      </c>
      <c r="K6">
        <v>4.3046135249479551</v>
      </c>
      <c r="L6">
        <v>4.9062558502340092</v>
      </c>
      <c r="M6">
        <v>3.4383184473843258</v>
      </c>
      <c r="N6">
        <v>249.2500580302775</v>
      </c>
    </row>
    <row r="7" spans="1:18" x14ac:dyDescent="0.3">
      <c r="A7" t="s">
        <v>19</v>
      </c>
      <c r="B7" t="s">
        <v>45</v>
      </c>
      <c r="C7" t="s">
        <v>46</v>
      </c>
      <c r="D7">
        <v>14044</v>
      </c>
      <c r="E7">
        <v>700</v>
      </c>
      <c r="F7">
        <v>474</v>
      </c>
      <c r="G7">
        <v>90</v>
      </c>
      <c r="H7">
        <v>44</v>
      </c>
      <c r="I7">
        <v>4541.8100000000004</v>
      </c>
      <c r="J7">
        <v>8711.6200000000008</v>
      </c>
      <c r="K7">
        <v>4.9843349473084597</v>
      </c>
      <c r="L7">
        <v>6.4883000000000006</v>
      </c>
      <c r="M7">
        <v>4.3292509256622047</v>
      </c>
      <c r="N7">
        <v>91.809432803221625</v>
      </c>
      <c r="P7" t="s">
        <v>51</v>
      </c>
    </row>
    <row r="8" spans="1:18" x14ac:dyDescent="0.3">
      <c r="A8" t="s">
        <v>20</v>
      </c>
      <c r="B8" t="s">
        <v>44</v>
      </c>
      <c r="C8" t="s">
        <v>46</v>
      </c>
      <c r="D8">
        <v>5750</v>
      </c>
      <c r="E8">
        <v>438</v>
      </c>
      <c r="F8">
        <v>166</v>
      </c>
      <c r="G8">
        <v>47</v>
      </c>
      <c r="H8">
        <v>10</v>
      </c>
      <c r="I8">
        <v>4421.2700000000004</v>
      </c>
      <c r="J8">
        <v>11620.17</v>
      </c>
      <c r="K8">
        <v>7.6173913043478256</v>
      </c>
      <c r="L8">
        <v>10.09422374429224</v>
      </c>
      <c r="M8">
        <v>3.8782608695652172</v>
      </c>
      <c r="N8">
        <v>162.82425637882329</v>
      </c>
      <c r="P8">
        <f>SUM(I2:I61)</f>
        <v>173088.42000000004</v>
      </c>
    </row>
    <row r="9" spans="1:18" x14ac:dyDescent="0.3">
      <c r="A9" t="s">
        <v>21</v>
      </c>
      <c r="B9" t="s">
        <v>45</v>
      </c>
      <c r="C9" t="s">
        <v>49</v>
      </c>
      <c r="D9">
        <v>12428</v>
      </c>
      <c r="E9">
        <v>847</v>
      </c>
      <c r="F9">
        <v>133</v>
      </c>
      <c r="G9">
        <v>57</v>
      </c>
      <c r="H9">
        <v>27</v>
      </c>
      <c r="I9">
        <v>1838.03</v>
      </c>
      <c r="J9">
        <v>5439.9</v>
      </c>
      <c r="K9">
        <v>6.81525587383328</v>
      </c>
      <c r="L9">
        <v>2.1700472255017709</v>
      </c>
      <c r="M9">
        <v>1.7460572899903439</v>
      </c>
      <c r="N9">
        <v>195.96361321632401</v>
      </c>
    </row>
    <row r="10" spans="1:18" x14ac:dyDescent="0.3">
      <c r="A10" t="s">
        <v>22</v>
      </c>
      <c r="B10" t="s">
        <v>44</v>
      </c>
      <c r="C10" t="s">
        <v>47</v>
      </c>
      <c r="D10">
        <v>15403</v>
      </c>
      <c r="E10">
        <v>450</v>
      </c>
      <c r="F10">
        <v>323</v>
      </c>
      <c r="G10">
        <v>41</v>
      </c>
      <c r="H10">
        <v>15</v>
      </c>
      <c r="I10">
        <v>2849.04</v>
      </c>
      <c r="J10">
        <v>6468.73</v>
      </c>
      <c r="K10">
        <v>2.9215087969876001</v>
      </c>
      <c r="L10">
        <v>6.3311999999999999</v>
      </c>
      <c r="M10">
        <v>2.4605596312406668</v>
      </c>
      <c r="N10">
        <v>127.0494622750119</v>
      </c>
      <c r="P10" t="s">
        <v>52</v>
      </c>
    </row>
    <row r="11" spans="1:18" x14ac:dyDescent="0.3">
      <c r="A11" t="s">
        <v>23</v>
      </c>
      <c r="B11" t="s">
        <v>44</v>
      </c>
      <c r="C11" t="s">
        <v>49</v>
      </c>
      <c r="D11">
        <v>18809</v>
      </c>
      <c r="E11">
        <v>1673</v>
      </c>
      <c r="F11">
        <v>447</v>
      </c>
      <c r="G11">
        <v>17</v>
      </c>
      <c r="H11">
        <v>19</v>
      </c>
      <c r="I11">
        <v>4287.21</v>
      </c>
      <c r="J11">
        <v>11117.48</v>
      </c>
      <c r="K11">
        <v>8.8946780796427252</v>
      </c>
      <c r="L11">
        <v>2.5625881649731022</v>
      </c>
      <c r="M11">
        <v>2.5679196129512469</v>
      </c>
      <c r="N11">
        <v>159.31736490631431</v>
      </c>
      <c r="P11">
        <f>SUM(J2:J61)</f>
        <v>489646.05999999982</v>
      </c>
    </row>
    <row r="12" spans="1:18" x14ac:dyDescent="0.3">
      <c r="A12" t="s">
        <v>24</v>
      </c>
      <c r="B12" t="s">
        <v>45</v>
      </c>
      <c r="C12" t="s">
        <v>49</v>
      </c>
      <c r="D12">
        <v>6084</v>
      </c>
      <c r="E12">
        <v>208</v>
      </c>
      <c r="F12">
        <v>340</v>
      </c>
      <c r="G12">
        <v>50</v>
      </c>
      <c r="H12">
        <v>18</v>
      </c>
      <c r="I12">
        <v>3621.75</v>
      </c>
      <c r="J12">
        <v>7995.54</v>
      </c>
      <c r="K12">
        <v>3.4188034188034191</v>
      </c>
      <c r="L12">
        <v>17.41225961538462</v>
      </c>
      <c r="M12">
        <v>6.7061143984220903</v>
      </c>
      <c r="N12">
        <v>120.7645475253676</v>
      </c>
    </row>
    <row r="13" spans="1:18" x14ac:dyDescent="0.3">
      <c r="A13" t="s">
        <v>25</v>
      </c>
      <c r="B13" t="s">
        <v>45</v>
      </c>
      <c r="C13" t="s">
        <v>50</v>
      </c>
      <c r="D13">
        <v>9339</v>
      </c>
      <c r="E13">
        <v>242</v>
      </c>
      <c r="F13">
        <v>176</v>
      </c>
      <c r="G13">
        <v>81</v>
      </c>
      <c r="H13">
        <v>39</v>
      </c>
      <c r="I13">
        <v>2050.9699999999998</v>
      </c>
      <c r="J13">
        <v>7558.49</v>
      </c>
      <c r="K13">
        <v>2.5912838633686688</v>
      </c>
      <c r="L13">
        <v>8.4750826446280989</v>
      </c>
      <c r="M13">
        <v>3.1695042295749012</v>
      </c>
      <c r="N13">
        <v>268.53245049903222</v>
      </c>
      <c r="P13" s="2" t="s">
        <v>10</v>
      </c>
    </row>
    <row r="14" spans="1:18" x14ac:dyDescent="0.3">
      <c r="A14" t="s">
        <v>26</v>
      </c>
      <c r="B14" t="s">
        <v>45</v>
      </c>
      <c r="C14" t="s">
        <v>49</v>
      </c>
      <c r="D14">
        <v>8593</v>
      </c>
      <c r="E14">
        <v>241</v>
      </c>
      <c r="F14">
        <v>310</v>
      </c>
      <c r="G14">
        <v>73</v>
      </c>
      <c r="H14">
        <v>10</v>
      </c>
      <c r="I14">
        <v>4023.13</v>
      </c>
      <c r="J14">
        <v>11189.75</v>
      </c>
      <c r="K14">
        <v>2.804608402187827</v>
      </c>
      <c r="L14">
        <v>16.69348547717842</v>
      </c>
      <c r="M14">
        <v>4.5734900500407312</v>
      </c>
      <c r="N14">
        <v>178.13543186523921</v>
      </c>
      <c r="P14" s="6">
        <f>AVERAGE(K2:K62)</f>
        <v>5.7509990049528774</v>
      </c>
    </row>
    <row r="15" spans="1:18" x14ac:dyDescent="0.3">
      <c r="A15" t="s">
        <v>27</v>
      </c>
      <c r="B15" t="s">
        <v>44</v>
      </c>
      <c r="C15" t="s">
        <v>50</v>
      </c>
      <c r="D15">
        <v>17977</v>
      </c>
      <c r="E15">
        <v>1493</v>
      </c>
      <c r="F15">
        <v>266</v>
      </c>
      <c r="G15">
        <v>86</v>
      </c>
      <c r="H15">
        <v>9</v>
      </c>
      <c r="I15">
        <v>2539.0700000000002</v>
      </c>
      <c r="J15">
        <v>8114.4</v>
      </c>
      <c r="K15">
        <v>8.3050564610335424</v>
      </c>
      <c r="L15">
        <v>1.7006496985934361</v>
      </c>
      <c r="M15">
        <v>2.0081214885687269</v>
      </c>
      <c r="N15">
        <v>219.58157908210481</v>
      </c>
    </row>
    <row r="16" spans="1:18" x14ac:dyDescent="0.3">
      <c r="A16" t="s">
        <v>28</v>
      </c>
      <c r="B16" t="s">
        <v>45</v>
      </c>
      <c r="C16" t="s">
        <v>47</v>
      </c>
      <c r="D16">
        <v>9119</v>
      </c>
      <c r="E16">
        <v>666</v>
      </c>
      <c r="F16">
        <v>490</v>
      </c>
      <c r="G16">
        <v>11</v>
      </c>
      <c r="H16">
        <v>48</v>
      </c>
      <c r="I16">
        <v>3882.89</v>
      </c>
      <c r="J16">
        <v>9973.15</v>
      </c>
      <c r="K16">
        <v>7.3034323939028409</v>
      </c>
      <c r="L16">
        <v>5.8301651651651651</v>
      </c>
      <c r="M16">
        <v>6.0203969733523408</v>
      </c>
      <c r="N16">
        <v>156.8486359386952</v>
      </c>
      <c r="P16" s="2" t="s">
        <v>13</v>
      </c>
      <c r="R16" s="2"/>
    </row>
    <row r="17" spans="1:16" x14ac:dyDescent="0.3">
      <c r="A17" t="s">
        <v>29</v>
      </c>
      <c r="B17" t="s">
        <v>45</v>
      </c>
      <c r="C17" t="s">
        <v>49</v>
      </c>
      <c r="D17">
        <v>6827</v>
      </c>
      <c r="E17">
        <v>400</v>
      </c>
      <c r="F17">
        <v>272</v>
      </c>
      <c r="G17">
        <v>30</v>
      </c>
      <c r="H17">
        <v>34</v>
      </c>
      <c r="I17">
        <v>1012.98</v>
      </c>
      <c r="J17">
        <v>7345.53</v>
      </c>
      <c r="K17">
        <v>5.8590889116742346</v>
      </c>
      <c r="L17">
        <v>2.5324499999999999</v>
      </c>
      <c r="M17">
        <v>4.9216346858063584</v>
      </c>
      <c r="N17">
        <v>625.14067405082028</v>
      </c>
      <c r="P17" s="7">
        <f>AVERAGE(N2:N62)</f>
        <v>215.97817156643995</v>
      </c>
    </row>
    <row r="18" spans="1:16" x14ac:dyDescent="0.3">
      <c r="A18" t="s">
        <v>30</v>
      </c>
      <c r="B18" t="s">
        <v>45</v>
      </c>
      <c r="C18" t="s">
        <v>47</v>
      </c>
      <c r="D18">
        <v>17483</v>
      </c>
      <c r="E18">
        <v>465</v>
      </c>
      <c r="F18">
        <v>309</v>
      </c>
      <c r="G18">
        <v>23</v>
      </c>
      <c r="H18">
        <v>45</v>
      </c>
      <c r="I18">
        <v>2193.7800000000002</v>
      </c>
      <c r="J18">
        <v>8027.48</v>
      </c>
      <c r="K18">
        <v>2.659726591546073</v>
      </c>
      <c r="L18">
        <v>4.7178064516129039</v>
      </c>
      <c r="M18">
        <v>2.1563804838986451</v>
      </c>
      <c r="N18">
        <v>265.92001021068648</v>
      </c>
    </row>
    <row r="19" spans="1:16" x14ac:dyDescent="0.3">
      <c r="A19" t="s">
        <v>31</v>
      </c>
      <c r="B19" t="s">
        <v>44</v>
      </c>
      <c r="C19" t="s">
        <v>50</v>
      </c>
      <c r="D19">
        <v>11126</v>
      </c>
      <c r="E19">
        <v>880</v>
      </c>
      <c r="F19">
        <v>132</v>
      </c>
      <c r="G19">
        <v>79</v>
      </c>
      <c r="H19">
        <v>38</v>
      </c>
      <c r="I19">
        <v>4673.97</v>
      </c>
      <c r="J19">
        <v>10267.64</v>
      </c>
      <c r="K19">
        <v>7.9094014021211576</v>
      </c>
      <c r="L19">
        <v>5.3113295454545462</v>
      </c>
      <c r="M19">
        <v>2.2380010785547371</v>
      </c>
      <c r="N19">
        <v>119.677062539982</v>
      </c>
      <c r="P19" t="s">
        <v>53</v>
      </c>
    </row>
    <row r="20" spans="1:16" x14ac:dyDescent="0.3">
      <c r="A20" t="s">
        <v>32</v>
      </c>
      <c r="B20" t="s">
        <v>45</v>
      </c>
      <c r="C20" t="s">
        <v>46</v>
      </c>
      <c r="D20">
        <v>6832</v>
      </c>
      <c r="E20">
        <v>471</v>
      </c>
      <c r="F20">
        <v>499</v>
      </c>
      <c r="G20">
        <v>49</v>
      </c>
      <c r="H20">
        <v>20</v>
      </c>
      <c r="I20">
        <v>1231.7</v>
      </c>
      <c r="J20">
        <v>8499.76</v>
      </c>
      <c r="K20">
        <v>6.8940281030444961</v>
      </c>
      <c r="L20">
        <v>2.6150743099787692</v>
      </c>
      <c r="M20">
        <v>8.3138173302107727</v>
      </c>
      <c r="N20">
        <v>590.08362425915402</v>
      </c>
      <c r="P20">
        <f>SUM(D2:D62)</f>
        <v>696478</v>
      </c>
    </row>
    <row r="21" spans="1:16" x14ac:dyDescent="0.3">
      <c r="A21" t="s">
        <v>33</v>
      </c>
      <c r="B21" t="s">
        <v>44</v>
      </c>
      <c r="C21" t="s">
        <v>46</v>
      </c>
      <c r="D21">
        <v>16991</v>
      </c>
      <c r="E21">
        <v>1095</v>
      </c>
      <c r="F21">
        <v>467</v>
      </c>
      <c r="G21">
        <v>18</v>
      </c>
      <c r="H21">
        <v>39</v>
      </c>
      <c r="I21">
        <v>4063.34</v>
      </c>
      <c r="J21">
        <v>6833.69</v>
      </c>
      <c r="K21">
        <v>6.4445883114590083</v>
      </c>
      <c r="L21">
        <v>3.7108127853881281</v>
      </c>
      <c r="M21">
        <v>3.083985639456182</v>
      </c>
      <c r="N21">
        <v>68.179133422258516</v>
      </c>
    </row>
    <row r="22" spans="1:16" x14ac:dyDescent="0.3">
      <c r="A22" t="s">
        <v>34</v>
      </c>
      <c r="B22" t="s">
        <v>45</v>
      </c>
      <c r="C22" t="s">
        <v>47</v>
      </c>
      <c r="D22">
        <v>7705</v>
      </c>
      <c r="E22">
        <v>371</v>
      </c>
      <c r="F22">
        <v>320</v>
      </c>
      <c r="G22">
        <v>87</v>
      </c>
      <c r="H22">
        <v>32</v>
      </c>
      <c r="I22">
        <v>4857.45</v>
      </c>
      <c r="J22">
        <v>12430.93</v>
      </c>
      <c r="K22">
        <v>4.8150551589876702</v>
      </c>
      <c r="L22">
        <v>13.09285714285714</v>
      </c>
      <c r="M22">
        <v>5.6975989617131733</v>
      </c>
      <c r="N22">
        <v>155.91472892155349</v>
      </c>
      <c r="P22" s="2"/>
    </row>
    <row r="23" spans="1:16" x14ac:dyDescent="0.3">
      <c r="A23" t="s">
        <v>35</v>
      </c>
      <c r="B23" t="s">
        <v>44</v>
      </c>
      <c r="C23" t="s">
        <v>49</v>
      </c>
      <c r="D23">
        <v>11537</v>
      </c>
      <c r="E23">
        <v>864</v>
      </c>
      <c r="F23">
        <v>274</v>
      </c>
      <c r="G23">
        <v>76</v>
      </c>
      <c r="H23">
        <v>33</v>
      </c>
      <c r="I23">
        <v>1484.02</v>
      </c>
      <c r="J23">
        <v>4832.2</v>
      </c>
      <c r="K23">
        <v>7.4889486001560197</v>
      </c>
      <c r="L23">
        <v>1.7176157407407411</v>
      </c>
      <c r="M23">
        <v>3.319753835485828</v>
      </c>
      <c r="N23">
        <v>225.6155577418094</v>
      </c>
    </row>
    <row r="24" spans="1:16" x14ac:dyDescent="0.3">
      <c r="A24" t="s">
        <v>36</v>
      </c>
      <c r="B24" t="s">
        <v>45</v>
      </c>
      <c r="C24" t="s">
        <v>46</v>
      </c>
      <c r="D24">
        <v>14638</v>
      </c>
      <c r="E24">
        <v>1234</v>
      </c>
      <c r="F24">
        <v>167</v>
      </c>
      <c r="G24">
        <v>85</v>
      </c>
      <c r="H24">
        <v>19</v>
      </c>
      <c r="I24">
        <v>1028.76</v>
      </c>
      <c r="J24">
        <v>7275.81</v>
      </c>
      <c r="K24">
        <v>8.4301134034704202</v>
      </c>
      <c r="L24">
        <v>0.83367909238249593</v>
      </c>
      <c r="M24">
        <v>1.851345812269436</v>
      </c>
      <c r="N24">
        <v>607.24075586142544</v>
      </c>
    </row>
    <row r="25" spans="1:16" x14ac:dyDescent="0.3">
      <c r="A25" t="s">
        <v>37</v>
      </c>
      <c r="B25" t="s">
        <v>44</v>
      </c>
      <c r="C25" t="s">
        <v>50</v>
      </c>
      <c r="D25">
        <v>6104</v>
      </c>
      <c r="E25">
        <v>563</v>
      </c>
      <c r="F25">
        <v>66</v>
      </c>
      <c r="G25">
        <v>52</v>
      </c>
      <c r="H25">
        <v>9</v>
      </c>
      <c r="I25">
        <v>3056.62</v>
      </c>
      <c r="J25">
        <v>6727.48</v>
      </c>
      <c r="K25">
        <v>9.2234600262123205</v>
      </c>
      <c r="L25">
        <v>5.4291651865008879</v>
      </c>
      <c r="M25">
        <v>2.0806028833551768</v>
      </c>
      <c r="N25">
        <v>120.0953994935582</v>
      </c>
    </row>
    <row r="26" spans="1:16" x14ac:dyDescent="0.3">
      <c r="A26" t="s">
        <v>38</v>
      </c>
      <c r="B26" t="s">
        <v>45</v>
      </c>
      <c r="C26" t="s">
        <v>50</v>
      </c>
      <c r="D26">
        <v>13834</v>
      </c>
      <c r="E26">
        <v>370</v>
      </c>
      <c r="F26">
        <v>420</v>
      </c>
      <c r="G26">
        <v>83</v>
      </c>
      <c r="H26">
        <v>41</v>
      </c>
      <c r="I26">
        <v>2890.68</v>
      </c>
      <c r="J26">
        <v>9598.4</v>
      </c>
      <c r="K26">
        <v>2.6745699002457708</v>
      </c>
      <c r="L26">
        <v>7.8126486486486479</v>
      </c>
      <c r="M26">
        <v>3.9323406100910798</v>
      </c>
      <c r="N26">
        <v>232.04643890018949</v>
      </c>
    </row>
    <row r="27" spans="1:16" x14ac:dyDescent="0.3">
      <c r="A27" t="s">
        <v>39</v>
      </c>
      <c r="B27" t="s">
        <v>45</v>
      </c>
      <c r="C27" t="s">
        <v>50</v>
      </c>
      <c r="D27">
        <v>6545</v>
      </c>
      <c r="E27">
        <v>199</v>
      </c>
      <c r="F27">
        <v>387</v>
      </c>
      <c r="G27">
        <v>65</v>
      </c>
      <c r="H27">
        <v>27</v>
      </c>
      <c r="I27">
        <v>2694.31</v>
      </c>
      <c r="J27">
        <v>7496.46</v>
      </c>
      <c r="K27">
        <v>3.0404889228418641</v>
      </c>
      <c r="L27">
        <v>13.539246231155779</v>
      </c>
      <c r="M27">
        <v>7.3185637891520248</v>
      </c>
      <c r="N27">
        <v>178.23301698765181</v>
      </c>
    </row>
    <row r="28" spans="1:16" x14ac:dyDescent="0.3">
      <c r="A28" t="s">
        <v>40</v>
      </c>
      <c r="B28" t="s">
        <v>44</v>
      </c>
      <c r="C28" t="s">
        <v>46</v>
      </c>
      <c r="D28">
        <v>5993</v>
      </c>
      <c r="E28">
        <v>306</v>
      </c>
      <c r="F28">
        <v>422</v>
      </c>
      <c r="G28">
        <v>53</v>
      </c>
      <c r="H28">
        <v>11</v>
      </c>
      <c r="I28">
        <v>1994.63</v>
      </c>
      <c r="J28">
        <v>5135.88</v>
      </c>
      <c r="K28">
        <v>5.105956949774737</v>
      </c>
      <c r="L28">
        <v>6.5183986928104583</v>
      </c>
      <c r="M28">
        <v>8.1094610378775229</v>
      </c>
      <c r="N28">
        <v>157.48534815980909</v>
      </c>
    </row>
    <row r="29" spans="1:16" x14ac:dyDescent="0.3">
      <c r="A29" t="s">
        <v>41</v>
      </c>
      <c r="B29" t="s">
        <v>45</v>
      </c>
      <c r="C29" t="s">
        <v>50</v>
      </c>
      <c r="D29">
        <v>11912</v>
      </c>
      <c r="E29">
        <v>475</v>
      </c>
      <c r="F29">
        <v>192</v>
      </c>
      <c r="G29">
        <v>69</v>
      </c>
      <c r="H29">
        <v>20</v>
      </c>
      <c r="I29">
        <v>4497.9399999999996</v>
      </c>
      <c r="J29">
        <v>6950.25</v>
      </c>
      <c r="K29">
        <v>3.9875755540631301</v>
      </c>
      <c r="L29">
        <v>9.469347368421051</v>
      </c>
      <c r="M29">
        <v>2.3589657488247142</v>
      </c>
      <c r="N29">
        <v>54.52073615921956</v>
      </c>
    </row>
    <row r="30" spans="1:16" x14ac:dyDescent="0.3">
      <c r="A30" t="s">
        <v>42</v>
      </c>
      <c r="B30" t="s">
        <v>44</v>
      </c>
      <c r="C30" t="s">
        <v>46</v>
      </c>
      <c r="D30">
        <v>15684</v>
      </c>
      <c r="E30">
        <v>1207</v>
      </c>
      <c r="F30">
        <v>478</v>
      </c>
      <c r="G30">
        <v>11</v>
      </c>
      <c r="H30">
        <v>10</v>
      </c>
      <c r="I30">
        <v>4705.47</v>
      </c>
      <c r="J30">
        <v>11797.64</v>
      </c>
      <c r="K30">
        <v>7.6957408824279527</v>
      </c>
      <c r="L30">
        <v>3.8984838442419218</v>
      </c>
      <c r="M30">
        <v>3.1815863300178528</v>
      </c>
      <c r="N30">
        <v>150.72181949943359</v>
      </c>
    </row>
    <row r="31" spans="1:16" x14ac:dyDescent="0.3">
      <c r="A31" t="s">
        <v>43</v>
      </c>
      <c r="B31" t="s">
        <v>44</v>
      </c>
      <c r="C31" t="s">
        <v>48</v>
      </c>
      <c r="D31">
        <v>12956</v>
      </c>
      <c r="E31">
        <v>1085</v>
      </c>
      <c r="F31">
        <v>159</v>
      </c>
      <c r="G31">
        <v>61</v>
      </c>
      <c r="H31">
        <v>8</v>
      </c>
      <c r="I31">
        <v>1658.55</v>
      </c>
      <c r="J31">
        <v>3671.48</v>
      </c>
      <c r="K31">
        <v>8.3744983019450459</v>
      </c>
      <c r="L31">
        <v>1.528617511520737</v>
      </c>
      <c r="M31">
        <v>1.759802408150664</v>
      </c>
      <c r="N31">
        <v>121.36685659160111</v>
      </c>
    </row>
    <row r="32" spans="1:16" x14ac:dyDescent="0.3">
      <c r="A32" t="s">
        <v>14</v>
      </c>
      <c r="B32" t="s">
        <v>45</v>
      </c>
      <c r="C32" t="s">
        <v>49</v>
      </c>
      <c r="D32">
        <v>17846</v>
      </c>
      <c r="E32">
        <v>1707</v>
      </c>
      <c r="F32">
        <v>282</v>
      </c>
      <c r="G32">
        <v>46</v>
      </c>
      <c r="H32">
        <v>32</v>
      </c>
      <c r="I32">
        <v>3786.37</v>
      </c>
      <c r="J32">
        <v>10169.4</v>
      </c>
      <c r="K32">
        <v>9.5651686652471142</v>
      </c>
      <c r="L32">
        <v>2.2181429408318691</v>
      </c>
      <c r="M32">
        <v>2.01725876947215</v>
      </c>
      <c r="N32">
        <v>168.57914044322129</v>
      </c>
    </row>
    <row r="33" spans="1:14" x14ac:dyDescent="0.3">
      <c r="A33" t="s">
        <v>15</v>
      </c>
      <c r="B33" t="s">
        <v>45</v>
      </c>
      <c r="C33" t="s">
        <v>50</v>
      </c>
      <c r="D33">
        <v>8111</v>
      </c>
      <c r="E33">
        <v>403</v>
      </c>
      <c r="F33">
        <v>161</v>
      </c>
      <c r="G33">
        <v>17</v>
      </c>
      <c r="H33">
        <v>42</v>
      </c>
      <c r="I33">
        <v>3942.95</v>
      </c>
      <c r="J33">
        <v>6308.7</v>
      </c>
      <c r="K33">
        <v>4.9685612131673036</v>
      </c>
      <c r="L33">
        <v>9.7839950372208424</v>
      </c>
      <c r="M33">
        <v>2.7123659228208612</v>
      </c>
      <c r="N33">
        <v>59.999492765568931</v>
      </c>
    </row>
    <row r="34" spans="1:14" x14ac:dyDescent="0.3">
      <c r="A34" t="s">
        <v>16</v>
      </c>
      <c r="B34" t="s">
        <v>45</v>
      </c>
      <c r="C34" t="s">
        <v>46</v>
      </c>
      <c r="D34">
        <v>5821</v>
      </c>
      <c r="E34">
        <v>399</v>
      </c>
      <c r="F34">
        <v>294</v>
      </c>
      <c r="G34">
        <v>74</v>
      </c>
      <c r="H34">
        <v>38</v>
      </c>
      <c r="I34">
        <v>1629.73</v>
      </c>
      <c r="J34">
        <v>9394.4</v>
      </c>
      <c r="K34">
        <v>6.8544923552654176</v>
      </c>
      <c r="L34">
        <v>4.0845363408521296</v>
      </c>
      <c r="M34">
        <v>6.9747466071121798</v>
      </c>
      <c r="N34">
        <v>476.43904204991009</v>
      </c>
    </row>
    <row r="35" spans="1:14" x14ac:dyDescent="0.3">
      <c r="A35" t="s">
        <v>17</v>
      </c>
      <c r="B35" t="s">
        <v>44</v>
      </c>
      <c r="C35" t="s">
        <v>50</v>
      </c>
      <c r="D35">
        <v>6122</v>
      </c>
      <c r="E35">
        <v>169</v>
      </c>
      <c r="F35">
        <v>395</v>
      </c>
      <c r="G35">
        <v>40</v>
      </c>
      <c r="H35">
        <v>30</v>
      </c>
      <c r="I35">
        <v>1479.55</v>
      </c>
      <c r="J35">
        <v>8821.27</v>
      </c>
      <c r="K35">
        <v>2.7605357726233262</v>
      </c>
      <c r="L35">
        <v>8.7547337278106507</v>
      </c>
      <c r="M35">
        <v>7.5955570075138841</v>
      </c>
      <c r="N35">
        <v>496.21303774796399</v>
      </c>
    </row>
    <row r="36" spans="1:14" x14ac:dyDescent="0.3">
      <c r="A36" t="s">
        <v>18</v>
      </c>
      <c r="B36" t="s">
        <v>44</v>
      </c>
      <c r="C36" t="s">
        <v>47</v>
      </c>
      <c r="D36">
        <v>14740</v>
      </c>
      <c r="E36">
        <v>181</v>
      </c>
      <c r="F36">
        <v>367</v>
      </c>
      <c r="G36">
        <v>20</v>
      </c>
      <c r="H36">
        <v>31</v>
      </c>
      <c r="I36">
        <v>3629.49</v>
      </c>
      <c r="J36">
        <v>9020.85</v>
      </c>
      <c r="K36">
        <v>1.2279511533242879</v>
      </c>
      <c r="L36">
        <v>20.052430939226522</v>
      </c>
      <c r="M36">
        <v>2.8358208955223878</v>
      </c>
      <c r="N36">
        <v>148.54318375308929</v>
      </c>
    </row>
    <row r="37" spans="1:14" x14ac:dyDescent="0.3">
      <c r="A37" t="s">
        <v>19</v>
      </c>
      <c r="B37" t="s">
        <v>45</v>
      </c>
      <c r="C37" t="s">
        <v>49</v>
      </c>
      <c r="D37">
        <v>8346</v>
      </c>
      <c r="E37">
        <v>785</v>
      </c>
      <c r="F37">
        <v>416</v>
      </c>
      <c r="G37">
        <v>50</v>
      </c>
      <c r="H37">
        <v>20</v>
      </c>
      <c r="I37">
        <v>2062.46</v>
      </c>
      <c r="J37">
        <v>4847.7299999999996</v>
      </c>
      <c r="K37">
        <v>9.4057033309369764</v>
      </c>
      <c r="L37">
        <v>2.627337579617834</v>
      </c>
      <c r="M37">
        <v>5.8231488138030194</v>
      </c>
      <c r="N37">
        <v>135.04601301358571</v>
      </c>
    </row>
    <row r="38" spans="1:14" x14ac:dyDescent="0.3">
      <c r="A38" t="s">
        <v>20</v>
      </c>
      <c r="B38" t="s">
        <v>45</v>
      </c>
      <c r="C38" t="s">
        <v>48</v>
      </c>
      <c r="D38">
        <v>10180</v>
      </c>
      <c r="E38">
        <v>869</v>
      </c>
      <c r="F38">
        <v>87</v>
      </c>
      <c r="G38">
        <v>11</v>
      </c>
      <c r="H38">
        <v>34</v>
      </c>
      <c r="I38">
        <v>3484.64</v>
      </c>
      <c r="J38">
        <v>8862.6</v>
      </c>
      <c r="K38">
        <v>8.5363457760314336</v>
      </c>
      <c r="L38">
        <v>4.0099424626006899</v>
      </c>
      <c r="M38">
        <v>1.296660117878192</v>
      </c>
      <c r="N38">
        <v>154.33330272280639</v>
      </c>
    </row>
    <row r="39" spans="1:14" x14ac:dyDescent="0.3">
      <c r="A39" t="s">
        <v>21</v>
      </c>
      <c r="B39" t="s">
        <v>44</v>
      </c>
      <c r="C39" t="s">
        <v>46</v>
      </c>
      <c r="D39">
        <v>13808</v>
      </c>
      <c r="E39">
        <v>536</v>
      </c>
      <c r="F39">
        <v>309</v>
      </c>
      <c r="G39">
        <v>43</v>
      </c>
      <c r="H39">
        <v>13</v>
      </c>
      <c r="I39">
        <v>4733.04</v>
      </c>
      <c r="J39">
        <v>12018.23</v>
      </c>
      <c r="K39">
        <v>3.8818076477404402</v>
      </c>
      <c r="L39">
        <v>8.8302985074626861</v>
      </c>
      <c r="M39">
        <v>2.643395133256083</v>
      </c>
      <c r="N39">
        <v>153.9220036171256</v>
      </c>
    </row>
    <row r="40" spans="1:14" x14ac:dyDescent="0.3">
      <c r="A40" t="s">
        <v>22</v>
      </c>
      <c r="B40" t="s">
        <v>44</v>
      </c>
      <c r="C40" t="s">
        <v>49</v>
      </c>
      <c r="D40">
        <v>9669</v>
      </c>
      <c r="E40">
        <v>261</v>
      </c>
      <c r="F40">
        <v>274</v>
      </c>
      <c r="G40">
        <v>79</v>
      </c>
      <c r="H40">
        <v>50</v>
      </c>
      <c r="I40">
        <v>2210.0700000000002</v>
      </c>
      <c r="J40">
        <v>10113.19</v>
      </c>
      <c r="K40">
        <v>2.6993484331368292</v>
      </c>
      <c r="L40">
        <v>8.4677011494252881</v>
      </c>
      <c r="M40">
        <v>4.1679594580618469</v>
      </c>
      <c r="N40">
        <v>357.59591325161648</v>
      </c>
    </row>
    <row r="41" spans="1:14" x14ac:dyDescent="0.3">
      <c r="A41" t="s">
        <v>23</v>
      </c>
      <c r="B41" t="s">
        <v>44</v>
      </c>
      <c r="C41" t="s">
        <v>47</v>
      </c>
      <c r="D41">
        <v>9905</v>
      </c>
      <c r="E41">
        <v>779</v>
      </c>
      <c r="F41">
        <v>103</v>
      </c>
      <c r="G41">
        <v>27</v>
      </c>
      <c r="H41">
        <v>21</v>
      </c>
      <c r="I41">
        <v>1461.71</v>
      </c>
      <c r="J41">
        <v>4103.93</v>
      </c>
      <c r="K41">
        <v>7.8647147905098436</v>
      </c>
      <c r="L41">
        <v>1.876392811296534</v>
      </c>
      <c r="M41">
        <v>1.5244825845532559</v>
      </c>
      <c r="N41">
        <v>180.76225790341451</v>
      </c>
    </row>
    <row r="42" spans="1:14" x14ac:dyDescent="0.3">
      <c r="A42" t="s">
        <v>24</v>
      </c>
      <c r="B42" t="s">
        <v>44</v>
      </c>
      <c r="C42" t="s">
        <v>49</v>
      </c>
      <c r="D42">
        <v>9616</v>
      </c>
      <c r="E42">
        <v>719</v>
      </c>
      <c r="F42">
        <v>157</v>
      </c>
      <c r="G42">
        <v>53</v>
      </c>
      <c r="H42">
        <v>18</v>
      </c>
      <c r="I42">
        <v>3749.99</v>
      </c>
      <c r="J42">
        <v>10867.47</v>
      </c>
      <c r="K42">
        <v>7.4771214642262898</v>
      </c>
      <c r="L42">
        <v>5.2155632823365794</v>
      </c>
      <c r="M42">
        <v>2.3710482529118142</v>
      </c>
      <c r="N42">
        <v>189.7999727999275</v>
      </c>
    </row>
    <row r="43" spans="1:14" x14ac:dyDescent="0.3">
      <c r="A43" t="s">
        <v>25</v>
      </c>
      <c r="B43" t="s">
        <v>45</v>
      </c>
      <c r="C43" t="s">
        <v>49</v>
      </c>
      <c r="D43">
        <v>19833</v>
      </c>
      <c r="E43">
        <v>1959</v>
      </c>
      <c r="F43">
        <v>483</v>
      </c>
      <c r="G43">
        <v>16</v>
      </c>
      <c r="H43">
        <v>10</v>
      </c>
      <c r="I43">
        <v>3537.14</v>
      </c>
      <c r="J43">
        <v>10513.23</v>
      </c>
      <c r="K43">
        <v>9.8774769323854184</v>
      </c>
      <c r="L43">
        <v>1.805584481878509</v>
      </c>
      <c r="M43">
        <v>2.5664296878939141</v>
      </c>
      <c r="N43">
        <v>197.2240284523655</v>
      </c>
    </row>
    <row r="44" spans="1:14" x14ac:dyDescent="0.3">
      <c r="A44" t="s">
        <v>26</v>
      </c>
      <c r="B44" t="s">
        <v>44</v>
      </c>
      <c r="C44" t="s">
        <v>46</v>
      </c>
      <c r="D44">
        <v>10464</v>
      </c>
      <c r="E44">
        <v>889</v>
      </c>
      <c r="F44">
        <v>116</v>
      </c>
      <c r="G44">
        <v>91</v>
      </c>
      <c r="H44">
        <v>21</v>
      </c>
      <c r="I44">
        <v>1646.33</v>
      </c>
      <c r="J44">
        <v>6297.34</v>
      </c>
      <c r="K44">
        <v>8.4957951070336399</v>
      </c>
      <c r="L44">
        <v>1.851889763779528</v>
      </c>
      <c r="M44">
        <v>2.1788990825688068</v>
      </c>
      <c r="N44">
        <v>282.50775968366003</v>
      </c>
    </row>
    <row r="45" spans="1:14" x14ac:dyDescent="0.3">
      <c r="A45" t="s">
        <v>27</v>
      </c>
      <c r="B45" t="s">
        <v>45</v>
      </c>
      <c r="C45" t="s">
        <v>47</v>
      </c>
      <c r="D45">
        <v>5158</v>
      </c>
      <c r="E45">
        <v>157</v>
      </c>
      <c r="F45">
        <v>88</v>
      </c>
      <c r="G45">
        <v>98</v>
      </c>
      <c r="H45">
        <v>14</v>
      </c>
      <c r="I45">
        <v>3182.36</v>
      </c>
      <c r="J45">
        <v>10189.93</v>
      </c>
      <c r="K45">
        <v>3.0438154323381159</v>
      </c>
      <c r="L45">
        <v>20.269808917197452</v>
      </c>
      <c r="M45">
        <v>3.87747188832881</v>
      </c>
      <c r="N45">
        <v>220.20041730036829</v>
      </c>
    </row>
    <row r="46" spans="1:14" x14ac:dyDescent="0.3">
      <c r="A46" t="s">
        <v>28</v>
      </c>
      <c r="B46" t="s">
        <v>44</v>
      </c>
      <c r="C46" t="s">
        <v>48</v>
      </c>
      <c r="D46">
        <v>7088</v>
      </c>
      <c r="E46">
        <v>142</v>
      </c>
      <c r="F46">
        <v>207</v>
      </c>
      <c r="G46">
        <v>56</v>
      </c>
      <c r="H46">
        <v>7</v>
      </c>
      <c r="I46">
        <v>4595.7</v>
      </c>
      <c r="J46">
        <v>7856.16</v>
      </c>
      <c r="K46">
        <v>2.003386004514673</v>
      </c>
      <c r="L46">
        <v>32.36408450704225</v>
      </c>
      <c r="M46">
        <v>3.8092550790067721</v>
      </c>
      <c r="N46">
        <v>70.945884196096358</v>
      </c>
    </row>
    <row r="47" spans="1:14" x14ac:dyDescent="0.3">
      <c r="A47" t="s">
        <v>29</v>
      </c>
      <c r="B47" t="s">
        <v>44</v>
      </c>
      <c r="C47" t="s">
        <v>46</v>
      </c>
      <c r="D47">
        <v>10794</v>
      </c>
      <c r="E47">
        <v>898</v>
      </c>
      <c r="F47">
        <v>336</v>
      </c>
      <c r="G47">
        <v>62</v>
      </c>
      <c r="H47">
        <v>44</v>
      </c>
      <c r="I47">
        <v>3997.91</v>
      </c>
      <c r="J47">
        <v>11552.49</v>
      </c>
      <c r="K47">
        <v>8.3194367241059837</v>
      </c>
      <c r="L47">
        <v>4.4520155902004452</v>
      </c>
      <c r="M47">
        <v>4.0948675189920323</v>
      </c>
      <c r="N47">
        <v>188.96323328939371</v>
      </c>
    </row>
    <row r="48" spans="1:14" x14ac:dyDescent="0.3">
      <c r="A48" t="s">
        <v>30</v>
      </c>
      <c r="B48" t="s">
        <v>44</v>
      </c>
      <c r="C48" t="s">
        <v>50</v>
      </c>
      <c r="D48">
        <v>18105</v>
      </c>
      <c r="E48">
        <v>1760</v>
      </c>
      <c r="F48">
        <v>140</v>
      </c>
      <c r="G48">
        <v>62</v>
      </c>
      <c r="H48">
        <v>6</v>
      </c>
      <c r="I48">
        <v>1717.44</v>
      </c>
      <c r="J48">
        <v>9264.36</v>
      </c>
      <c r="K48">
        <v>9.7210715272024313</v>
      </c>
      <c r="L48">
        <v>0.97581818181818181</v>
      </c>
      <c r="M48">
        <v>1.1488539077602871</v>
      </c>
      <c r="N48">
        <v>439.4284516489659</v>
      </c>
    </row>
    <row r="49" spans="1:14" x14ac:dyDescent="0.3">
      <c r="A49" t="s">
        <v>31</v>
      </c>
      <c r="B49" t="s">
        <v>45</v>
      </c>
      <c r="C49" t="s">
        <v>50</v>
      </c>
      <c r="D49">
        <v>9371</v>
      </c>
      <c r="E49">
        <v>263</v>
      </c>
      <c r="F49">
        <v>453</v>
      </c>
      <c r="G49">
        <v>99</v>
      </c>
      <c r="H49">
        <v>11</v>
      </c>
      <c r="I49">
        <v>2530.17</v>
      </c>
      <c r="J49">
        <v>4762.5200000000004</v>
      </c>
      <c r="K49">
        <v>2.8065307864688931</v>
      </c>
      <c r="L49">
        <v>9.6204182509505713</v>
      </c>
      <c r="M49">
        <v>6.0078967025931069</v>
      </c>
      <c r="N49">
        <v>88.229249418023301</v>
      </c>
    </row>
    <row r="50" spans="1:14" x14ac:dyDescent="0.3">
      <c r="A50" t="s">
        <v>32</v>
      </c>
      <c r="B50" t="s">
        <v>45</v>
      </c>
      <c r="C50" t="s">
        <v>50</v>
      </c>
      <c r="D50">
        <v>8269</v>
      </c>
      <c r="E50">
        <v>571</v>
      </c>
      <c r="F50">
        <v>229</v>
      </c>
      <c r="G50">
        <v>49</v>
      </c>
      <c r="H50">
        <v>19</v>
      </c>
      <c r="I50">
        <v>1891.69</v>
      </c>
      <c r="J50">
        <v>7851.89</v>
      </c>
      <c r="K50">
        <v>6.905308985367034</v>
      </c>
      <c r="L50">
        <v>3.312942206654991</v>
      </c>
      <c r="M50">
        <v>3.5917281412504529</v>
      </c>
      <c r="N50">
        <v>315.07276562227429</v>
      </c>
    </row>
    <row r="51" spans="1:14" x14ac:dyDescent="0.3">
      <c r="A51" t="s">
        <v>33</v>
      </c>
      <c r="B51" t="s">
        <v>45</v>
      </c>
      <c r="C51" t="s">
        <v>49</v>
      </c>
      <c r="D51">
        <v>9564</v>
      </c>
      <c r="E51">
        <v>171</v>
      </c>
      <c r="F51">
        <v>445</v>
      </c>
      <c r="G51">
        <v>45</v>
      </c>
      <c r="H51">
        <v>27</v>
      </c>
      <c r="I51">
        <v>3565.93</v>
      </c>
      <c r="J51">
        <v>7964</v>
      </c>
      <c r="K51">
        <v>1.7879548306148061</v>
      </c>
      <c r="L51">
        <v>20.8533918128655</v>
      </c>
      <c r="M51">
        <v>5.4056879966541196</v>
      </c>
      <c r="N51">
        <v>123.3358478713828</v>
      </c>
    </row>
    <row r="52" spans="1:14" x14ac:dyDescent="0.3">
      <c r="A52" t="s">
        <v>34</v>
      </c>
      <c r="B52" t="s">
        <v>45</v>
      </c>
      <c r="C52" t="s">
        <v>46</v>
      </c>
      <c r="D52">
        <v>6889</v>
      </c>
      <c r="E52">
        <v>367</v>
      </c>
      <c r="F52">
        <v>141</v>
      </c>
      <c r="G52">
        <v>84</v>
      </c>
      <c r="H52">
        <v>21</v>
      </c>
      <c r="I52">
        <v>1153.03</v>
      </c>
      <c r="J52">
        <v>6732.46</v>
      </c>
      <c r="K52">
        <v>5.3273334301059663</v>
      </c>
      <c r="L52">
        <v>3.141771117166213</v>
      </c>
      <c r="M52">
        <v>3.570910146610538</v>
      </c>
      <c r="N52">
        <v>483.89287355923091</v>
      </c>
    </row>
    <row r="53" spans="1:14" x14ac:dyDescent="0.3">
      <c r="A53" t="s">
        <v>35</v>
      </c>
      <c r="B53" t="s">
        <v>45</v>
      </c>
      <c r="C53" t="s">
        <v>49</v>
      </c>
      <c r="D53">
        <v>12149</v>
      </c>
      <c r="E53">
        <v>1147</v>
      </c>
      <c r="F53">
        <v>109</v>
      </c>
      <c r="G53">
        <v>59</v>
      </c>
      <c r="H53">
        <v>41</v>
      </c>
      <c r="I53">
        <v>1760.32</v>
      </c>
      <c r="J53">
        <v>4026.64</v>
      </c>
      <c r="K53">
        <v>9.4411062638900329</v>
      </c>
      <c r="L53">
        <v>1.5347166521360069</v>
      </c>
      <c r="M53">
        <v>1.7203061980409911</v>
      </c>
      <c r="N53">
        <v>128.74477367751319</v>
      </c>
    </row>
    <row r="54" spans="1:14" x14ac:dyDescent="0.3">
      <c r="A54" t="s">
        <v>36</v>
      </c>
      <c r="B54" t="s">
        <v>45</v>
      </c>
      <c r="C54" t="s">
        <v>46</v>
      </c>
      <c r="D54">
        <v>13518</v>
      </c>
      <c r="E54">
        <v>1202</v>
      </c>
      <c r="F54">
        <v>401</v>
      </c>
      <c r="G54">
        <v>95</v>
      </c>
      <c r="H54">
        <v>17</v>
      </c>
      <c r="I54">
        <v>2456.89</v>
      </c>
      <c r="J54">
        <v>4876.7299999999996</v>
      </c>
      <c r="K54">
        <v>8.8918479064950446</v>
      </c>
      <c r="L54">
        <v>2.044001663893511</v>
      </c>
      <c r="M54">
        <v>3.7949400798934749</v>
      </c>
      <c r="N54">
        <v>98.491995978655936</v>
      </c>
    </row>
    <row r="55" spans="1:14" x14ac:dyDescent="0.3">
      <c r="A55" t="s">
        <v>37</v>
      </c>
      <c r="B55" t="s">
        <v>45</v>
      </c>
      <c r="C55" t="s">
        <v>47</v>
      </c>
      <c r="D55">
        <v>10143</v>
      </c>
      <c r="E55">
        <v>779</v>
      </c>
      <c r="F55">
        <v>484</v>
      </c>
      <c r="G55">
        <v>25</v>
      </c>
      <c r="H55">
        <v>24</v>
      </c>
      <c r="I55">
        <v>3028.49</v>
      </c>
      <c r="J55">
        <v>9029.85</v>
      </c>
      <c r="K55">
        <v>7.6801735186828353</v>
      </c>
      <c r="L55">
        <v>3.8876636713735562</v>
      </c>
      <c r="M55">
        <v>5.2548555654145712</v>
      </c>
      <c r="N55">
        <v>198.16344118686209</v>
      </c>
    </row>
    <row r="56" spans="1:14" x14ac:dyDescent="0.3">
      <c r="A56" t="s">
        <v>38</v>
      </c>
      <c r="B56" t="s">
        <v>45</v>
      </c>
      <c r="C56" t="s">
        <v>48</v>
      </c>
      <c r="D56">
        <v>16423</v>
      </c>
      <c r="E56">
        <v>705</v>
      </c>
      <c r="F56">
        <v>333</v>
      </c>
      <c r="G56">
        <v>26</v>
      </c>
      <c r="H56">
        <v>17</v>
      </c>
      <c r="I56">
        <v>2681.79</v>
      </c>
      <c r="J56">
        <v>10323.969999999999</v>
      </c>
      <c r="K56">
        <v>4.2927601534433419</v>
      </c>
      <c r="L56">
        <v>3.8039574468085111</v>
      </c>
      <c r="M56">
        <v>2.2894720818364491</v>
      </c>
      <c r="N56">
        <v>284.96563862196518</v>
      </c>
    </row>
    <row r="57" spans="1:14" x14ac:dyDescent="0.3">
      <c r="A57" t="s">
        <v>39</v>
      </c>
      <c r="B57" t="s">
        <v>44</v>
      </c>
      <c r="C57" t="s">
        <v>47</v>
      </c>
      <c r="D57">
        <v>14324</v>
      </c>
      <c r="E57">
        <v>716</v>
      </c>
      <c r="F57">
        <v>257</v>
      </c>
      <c r="G57">
        <v>80</v>
      </c>
      <c r="H57">
        <v>5</v>
      </c>
      <c r="I57">
        <v>2215.5</v>
      </c>
      <c r="J57">
        <v>5476.6</v>
      </c>
      <c r="K57">
        <v>4.9986037419715164</v>
      </c>
      <c r="L57">
        <v>3.0942737430167599</v>
      </c>
      <c r="M57">
        <v>2.3876012287070649</v>
      </c>
      <c r="N57">
        <v>147.19476416158881</v>
      </c>
    </row>
    <row r="58" spans="1:14" x14ac:dyDescent="0.3">
      <c r="A58" t="s">
        <v>40</v>
      </c>
      <c r="B58" t="s">
        <v>45</v>
      </c>
      <c r="C58" t="s">
        <v>48</v>
      </c>
      <c r="D58">
        <v>12238</v>
      </c>
      <c r="E58">
        <v>1005</v>
      </c>
      <c r="F58">
        <v>395</v>
      </c>
      <c r="G58">
        <v>37</v>
      </c>
      <c r="H58">
        <v>37</v>
      </c>
      <c r="I58">
        <v>2892.74</v>
      </c>
      <c r="J58">
        <v>10299.82</v>
      </c>
      <c r="K58">
        <v>8.212126164405948</v>
      </c>
      <c r="L58">
        <v>2.8783482587064668</v>
      </c>
      <c r="M58">
        <v>3.8323255433894432</v>
      </c>
      <c r="N58">
        <v>256.05757862787527</v>
      </c>
    </row>
    <row r="59" spans="1:14" x14ac:dyDescent="0.3">
      <c r="A59" t="s">
        <v>41</v>
      </c>
      <c r="B59" t="s">
        <v>44</v>
      </c>
      <c r="C59" t="s">
        <v>46</v>
      </c>
      <c r="D59">
        <v>9649</v>
      </c>
      <c r="E59">
        <v>627</v>
      </c>
      <c r="F59">
        <v>389</v>
      </c>
      <c r="G59">
        <v>91</v>
      </c>
      <c r="H59">
        <v>44</v>
      </c>
      <c r="I59">
        <v>2340.75</v>
      </c>
      <c r="J59">
        <v>9251.2900000000009</v>
      </c>
      <c r="K59">
        <v>6.4980827028707644</v>
      </c>
      <c r="L59">
        <v>3.7332535885167459</v>
      </c>
      <c r="M59">
        <v>5.4306145714581824</v>
      </c>
      <c r="N59">
        <v>295.22759799209661</v>
      </c>
    </row>
    <row r="60" spans="1:14" x14ac:dyDescent="0.3">
      <c r="A60" t="s">
        <v>42</v>
      </c>
      <c r="B60" t="s">
        <v>44</v>
      </c>
      <c r="C60" t="s">
        <v>49</v>
      </c>
      <c r="D60">
        <v>8680</v>
      </c>
      <c r="E60">
        <v>303</v>
      </c>
      <c r="F60">
        <v>125</v>
      </c>
      <c r="G60">
        <v>13</v>
      </c>
      <c r="H60">
        <v>7</v>
      </c>
      <c r="I60">
        <v>1979.37</v>
      </c>
      <c r="J60">
        <v>6830.19</v>
      </c>
      <c r="K60">
        <v>3.4907834101382491</v>
      </c>
      <c r="L60">
        <v>6.5325742574257424</v>
      </c>
      <c r="M60">
        <v>1.6705069124423959</v>
      </c>
      <c r="N60">
        <v>245.06888555449461</v>
      </c>
    </row>
    <row r="61" spans="1:14" x14ac:dyDescent="0.3">
      <c r="A61" t="s">
        <v>43</v>
      </c>
      <c r="B61" t="s">
        <v>44</v>
      </c>
      <c r="C61" t="s">
        <v>48</v>
      </c>
      <c r="D61">
        <v>11790</v>
      </c>
      <c r="E61">
        <v>498</v>
      </c>
      <c r="F61">
        <v>417</v>
      </c>
      <c r="G61">
        <v>99</v>
      </c>
      <c r="H61">
        <v>29</v>
      </c>
      <c r="I61">
        <v>2977.51</v>
      </c>
      <c r="J61">
        <v>6441.42</v>
      </c>
      <c r="K61">
        <v>4.2239185750636139</v>
      </c>
      <c r="L61">
        <v>5.9789357429718883</v>
      </c>
      <c r="M61">
        <v>4.6225614927905001</v>
      </c>
      <c r="N61">
        <v>116.3357973608821</v>
      </c>
    </row>
    <row r="62" spans="1:14" x14ac:dyDescent="0.3">
      <c r="A62" t="s">
        <v>14</v>
      </c>
      <c r="B62" t="s">
        <v>44</v>
      </c>
      <c r="C62" t="s">
        <v>46</v>
      </c>
      <c r="D62">
        <v>17753</v>
      </c>
      <c r="E62">
        <v>970</v>
      </c>
      <c r="F62">
        <v>162</v>
      </c>
      <c r="G62">
        <v>32</v>
      </c>
      <c r="H62">
        <v>49</v>
      </c>
      <c r="I62">
        <v>3071.83</v>
      </c>
      <c r="J62">
        <v>5373.14</v>
      </c>
      <c r="K62">
        <v>5.4638652622092039</v>
      </c>
      <c r="L62">
        <v>3.1668350515463919</v>
      </c>
      <c r="M62">
        <v>1.368782740945192</v>
      </c>
      <c r="N62">
        <v>74.916580670154289</v>
      </c>
    </row>
    <row r="63" spans="1:14" x14ac:dyDescent="0.3">
      <c r="A63" t="s">
        <v>15</v>
      </c>
      <c r="B63" t="s">
        <v>44</v>
      </c>
      <c r="C63" t="s">
        <v>46</v>
      </c>
      <c r="D63">
        <v>12478</v>
      </c>
      <c r="E63">
        <v>373</v>
      </c>
      <c r="F63">
        <v>460</v>
      </c>
      <c r="G63">
        <v>69</v>
      </c>
      <c r="H63">
        <v>47</v>
      </c>
      <c r="I63">
        <v>3124.53</v>
      </c>
      <c r="J63">
        <v>8478.08</v>
      </c>
      <c r="K63">
        <v>2.9892610995351818</v>
      </c>
      <c r="L63">
        <v>8.376756032171583</v>
      </c>
      <c r="M63">
        <v>4.6161243789068758</v>
      </c>
      <c r="N63">
        <v>171.33936944116391</v>
      </c>
    </row>
    <row r="64" spans="1:14" x14ac:dyDescent="0.3">
      <c r="A64" t="s">
        <v>16</v>
      </c>
      <c r="B64" t="s">
        <v>45</v>
      </c>
      <c r="C64" t="s">
        <v>48</v>
      </c>
      <c r="D64">
        <v>15037</v>
      </c>
      <c r="E64">
        <v>1133</v>
      </c>
      <c r="F64">
        <v>268</v>
      </c>
      <c r="G64">
        <v>80</v>
      </c>
      <c r="H64">
        <v>33</v>
      </c>
      <c r="I64">
        <v>4588.83</v>
      </c>
      <c r="J64">
        <v>11050.76</v>
      </c>
      <c r="K64">
        <v>7.534747622531091</v>
      </c>
      <c r="L64">
        <v>4.0501588702559577</v>
      </c>
      <c r="M64">
        <v>2.5337500831282842</v>
      </c>
      <c r="N64">
        <v>140.81868362959619</v>
      </c>
    </row>
    <row r="65" spans="1:14" x14ac:dyDescent="0.3">
      <c r="A65" t="s">
        <v>17</v>
      </c>
      <c r="B65" t="s">
        <v>45</v>
      </c>
      <c r="C65" t="s">
        <v>48</v>
      </c>
      <c r="D65">
        <v>9246</v>
      </c>
      <c r="E65">
        <v>869</v>
      </c>
      <c r="F65">
        <v>176</v>
      </c>
      <c r="G65">
        <v>91</v>
      </c>
      <c r="H65">
        <v>22</v>
      </c>
      <c r="I65">
        <v>4063.25</v>
      </c>
      <c r="J65">
        <v>9191.0499999999993</v>
      </c>
      <c r="K65">
        <v>9.398658879515466</v>
      </c>
      <c r="L65">
        <v>4.6757767548906788</v>
      </c>
      <c r="M65">
        <v>3.1256759679861559</v>
      </c>
      <c r="N65">
        <v>126.1994708669169</v>
      </c>
    </row>
    <row r="66" spans="1:14" x14ac:dyDescent="0.3">
      <c r="A66" t="s">
        <v>18</v>
      </c>
      <c r="B66" t="s">
        <v>44</v>
      </c>
      <c r="C66" t="s">
        <v>49</v>
      </c>
      <c r="D66">
        <v>12206</v>
      </c>
      <c r="E66">
        <v>258</v>
      </c>
      <c r="F66">
        <v>415</v>
      </c>
      <c r="G66">
        <v>46</v>
      </c>
      <c r="H66">
        <v>20</v>
      </c>
      <c r="I66">
        <v>2086.86</v>
      </c>
      <c r="J66">
        <v>6005.12</v>
      </c>
      <c r="K66">
        <v>2.1137145666065869</v>
      </c>
      <c r="L66">
        <v>8.0886046511627914</v>
      </c>
      <c r="M66">
        <v>3.9406849090611171</v>
      </c>
      <c r="N66">
        <v>187.7586421705337</v>
      </c>
    </row>
    <row r="67" spans="1:14" x14ac:dyDescent="0.3">
      <c r="A67" t="s">
        <v>19</v>
      </c>
      <c r="B67" t="s">
        <v>44</v>
      </c>
      <c r="C67" t="s">
        <v>50</v>
      </c>
      <c r="D67">
        <v>7471</v>
      </c>
      <c r="E67">
        <v>336</v>
      </c>
      <c r="F67">
        <v>246</v>
      </c>
      <c r="G67">
        <v>98</v>
      </c>
      <c r="H67">
        <v>14</v>
      </c>
      <c r="I67">
        <v>3825.68</v>
      </c>
      <c r="J67">
        <v>6211.05</v>
      </c>
      <c r="K67">
        <v>4.4973899076428863</v>
      </c>
      <c r="L67">
        <v>11.38595238095238</v>
      </c>
      <c r="M67">
        <v>4.7918618658814083</v>
      </c>
      <c r="N67">
        <v>62.3515296627005</v>
      </c>
    </row>
    <row r="68" spans="1:14" x14ac:dyDescent="0.3">
      <c r="A68" t="s">
        <v>20</v>
      </c>
      <c r="B68" t="s">
        <v>45</v>
      </c>
      <c r="C68" t="s">
        <v>49</v>
      </c>
      <c r="D68">
        <v>13890</v>
      </c>
      <c r="E68">
        <v>1054</v>
      </c>
      <c r="F68">
        <v>262</v>
      </c>
      <c r="G68">
        <v>17</v>
      </c>
      <c r="H68">
        <v>18</v>
      </c>
      <c r="I68">
        <v>4331.5600000000004</v>
      </c>
      <c r="J68">
        <v>8668.42</v>
      </c>
      <c r="K68">
        <v>7.5881929445644341</v>
      </c>
      <c r="L68">
        <v>4.1096394686907027</v>
      </c>
      <c r="M68">
        <v>2.1382289416846652</v>
      </c>
      <c r="N68">
        <v>100.1223577648699</v>
      </c>
    </row>
    <row r="69" spans="1:14" x14ac:dyDescent="0.3">
      <c r="A69" t="s">
        <v>21</v>
      </c>
      <c r="B69" t="s">
        <v>44</v>
      </c>
      <c r="C69" t="s">
        <v>47</v>
      </c>
      <c r="D69">
        <v>11232</v>
      </c>
      <c r="E69">
        <v>1076</v>
      </c>
      <c r="F69">
        <v>53</v>
      </c>
      <c r="G69">
        <v>55</v>
      </c>
      <c r="H69">
        <v>24</v>
      </c>
      <c r="I69">
        <v>4013.9</v>
      </c>
      <c r="J69">
        <v>11134.59</v>
      </c>
      <c r="K69">
        <v>9.5797720797720789</v>
      </c>
      <c r="L69">
        <v>3.7303903345724909</v>
      </c>
      <c r="M69">
        <v>1.175213675213675</v>
      </c>
      <c r="N69">
        <v>177.40078228157151</v>
      </c>
    </row>
    <row r="70" spans="1:14" x14ac:dyDescent="0.3">
      <c r="A70" t="s">
        <v>22</v>
      </c>
      <c r="B70" t="s">
        <v>45</v>
      </c>
      <c r="C70" t="s">
        <v>47</v>
      </c>
      <c r="D70">
        <v>17247</v>
      </c>
      <c r="E70">
        <v>1604</v>
      </c>
      <c r="F70">
        <v>329</v>
      </c>
      <c r="G70">
        <v>87</v>
      </c>
      <c r="H70">
        <v>19</v>
      </c>
      <c r="I70">
        <v>2952.92</v>
      </c>
      <c r="J70">
        <v>6590.53</v>
      </c>
      <c r="K70">
        <v>9.3001681451846707</v>
      </c>
      <c r="L70">
        <v>1.8409725685785541</v>
      </c>
      <c r="M70">
        <v>2.522177770046965</v>
      </c>
      <c r="N70">
        <v>123.1868794278206</v>
      </c>
    </row>
    <row r="71" spans="1:14" x14ac:dyDescent="0.3">
      <c r="A71" t="s">
        <v>23</v>
      </c>
      <c r="B71" t="s">
        <v>45</v>
      </c>
      <c r="C71" t="s">
        <v>46</v>
      </c>
      <c r="D71">
        <v>11371</v>
      </c>
      <c r="E71">
        <v>788</v>
      </c>
      <c r="F71">
        <v>392</v>
      </c>
      <c r="G71">
        <v>96</v>
      </c>
      <c r="H71">
        <v>30</v>
      </c>
      <c r="I71">
        <v>3896.73</v>
      </c>
      <c r="J71">
        <v>10939.76</v>
      </c>
      <c r="K71">
        <v>6.9299094186966848</v>
      </c>
      <c r="L71">
        <v>4.9450888324873086</v>
      </c>
      <c r="M71">
        <v>4.5554480696508666</v>
      </c>
      <c r="N71">
        <v>180.74205808459919</v>
      </c>
    </row>
    <row r="72" spans="1:14" x14ac:dyDescent="0.3">
      <c r="A72" t="s">
        <v>24</v>
      </c>
      <c r="B72" t="s">
        <v>44</v>
      </c>
      <c r="C72" t="s">
        <v>47</v>
      </c>
      <c r="D72">
        <v>13751</v>
      </c>
      <c r="E72">
        <v>155</v>
      </c>
      <c r="F72">
        <v>251</v>
      </c>
      <c r="G72">
        <v>85</v>
      </c>
      <c r="H72">
        <v>41</v>
      </c>
      <c r="I72">
        <v>3652</v>
      </c>
      <c r="J72">
        <v>6155.68</v>
      </c>
      <c r="K72">
        <v>1.127190749763654</v>
      </c>
      <c r="L72">
        <v>23.56129032258065</v>
      </c>
      <c r="M72">
        <v>2.741618791360628</v>
      </c>
      <c r="N72">
        <v>68.556407447973726</v>
      </c>
    </row>
    <row r="73" spans="1:14" x14ac:dyDescent="0.3">
      <c r="A73" t="s">
        <v>25</v>
      </c>
      <c r="B73" t="s">
        <v>45</v>
      </c>
      <c r="C73" t="s">
        <v>50</v>
      </c>
      <c r="D73">
        <v>19202</v>
      </c>
      <c r="E73">
        <v>1045</v>
      </c>
      <c r="F73">
        <v>143</v>
      </c>
      <c r="G73">
        <v>16</v>
      </c>
      <c r="H73">
        <v>21</v>
      </c>
      <c r="I73">
        <v>2516.42</v>
      </c>
      <c r="J73">
        <v>5786.38</v>
      </c>
      <c r="K73">
        <v>5.4421414435996249</v>
      </c>
      <c r="L73">
        <v>2.4080574162679431</v>
      </c>
      <c r="M73">
        <v>0.93740235392146642</v>
      </c>
      <c r="N73">
        <v>129.94492175392031</v>
      </c>
    </row>
    <row r="74" spans="1:14" x14ac:dyDescent="0.3">
      <c r="A74" t="s">
        <v>26</v>
      </c>
      <c r="B74" t="s">
        <v>45</v>
      </c>
      <c r="C74" t="s">
        <v>49</v>
      </c>
      <c r="D74">
        <v>17471</v>
      </c>
      <c r="E74">
        <v>876</v>
      </c>
      <c r="F74">
        <v>192</v>
      </c>
      <c r="G74">
        <v>63</v>
      </c>
      <c r="H74">
        <v>21</v>
      </c>
      <c r="I74">
        <v>4339.6400000000003</v>
      </c>
      <c r="J74">
        <v>9161.48</v>
      </c>
      <c r="K74">
        <v>5.0140232385095302</v>
      </c>
      <c r="L74">
        <v>4.9539269406392696</v>
      </c>
      <c r="M74">
        <v>1.579760746379715</v>
      </c>
      <c r="N74">
        <v>111.11152077130819</v>
      </c>
    </row>
    <row r="75" spans="1:14" x14ac:dyDescent="0.3">
      <c r="A75" t="s">
        <v>27</v>
      </c>
      <c r="B75" t="s">
        <v>44</v>
      </c>
      <c r="C75" t="s">
        <v>49</v>
      </c>
      <c r="D75">
        <v>8673</v>
      </c>
      <c r="E75">
        <v>765</v>
      </c>
      <c r="F75">
        <v>85</v>
      </c>
      <c r="G75">
        <v>93</v>
      </c>
      <c r="H75">
        <v>7</v>
      </c>
      <c r="I75">
        <v>4016.93</v>
      </c>
      <c r="J75">
        <v>11714.6</v>
      </c>
      <c r="K75">
        <v>8.8204773434797641</v>
      </c>
      <c r="L75">
        <v>5.2508888888888876</v>
      </c>
      <c r="M75">
        <v>2.133056612475499</v>
      </c>
      <c r="N75">
        <v>191.6306731757835</v>
      </c>
    </row>
    <row r="76" spans="1:14" x14ac:dyDescent="0.3">
      <c r="A76" t="s">
        <v>28</v>
      </c>
      <c r="B76" t="s">
        <v>44</v>
      </c>
      <c r="C76" t="s">
        <v>46</v>
      </c>
      <c r="D76">
        <v>15179</v>
      </c>
      <c r="E76">
        <v>412</v>
      </c>
      <c r="F76">
        <v>172</v>
      </c>
      <c r="G76">
        <v>26</v>
      </c>
      <c r="H76">
        <v>35</v>
      </c>
      <c r="I76">
        <v>3677.84</v>
      </c>
      <c r="J76">
        <v>9061.66</v>
      </c>
      <c r="K76">
        <v>2.7142763027867449</v>
      </c>
      <c r="L76">
        <v>8.926796116504855</v>
      </c>
      <c r="M76">
        <v>1.5350154819158051</v>
      </c>
      <c r="N76">
        <v>146.3853783742631</v>
      </c>
    </row>
    <row r="77" spans="1:14" x14ac:dyDescent="0.3">
      <c r="A77" t="s">
        <v>29</v>
      </c>
      <c r="B77" t="s">
        <v>44</v>
      </c>
      <c r="C77" t="s">
        <v>48</v>
      </c>
      <c r="D77">
        <v>16460</v>
      </c>
      <c r="E77">
        <v>624</v>
      </c>
      <c r="F77">
        <v>442</v>
      </c>
      <c r="G77">
        <v>57</v>
      </c>
      <c r="H77">
        <v>15</v>
      </c>
      <c r="I77">
        <v>3423.57</v>
      </c>
      <c r="J77">
        <v>11205.98</v>
      </c>
      <c r="K77">
        <v>3.7910085054678011</v>
      </c>
      <c r="L77">
        <v>5.4864903846153847</v>
      </c>
      <c r="M77">
        <v>3.122721749696233</v>
      </c>
      <c r="N77">
        <v>227.31855928168551</v>
      </c>
    </row>
    <row r="78" spans="1:14" x14ac:dyDescent="0.3">
      <c r="A78" t="s">
        <v>30</v>
      </c>
      <c r="B78" t="s">
        <v>44</v>
      </c>
      <c r="C78" t="s">
        <v>50</v>
      </c>
      <c r="D78">
        <v>10096</v>
      </c>
      <c r="E78">
        <v>210</v>
      </c>
      <c r="F78">
        <v>346</v>
      </c>
      <c r="G78">
        <v>13</v>
      </c>
      <c r="H78">
        <v>24</v>
      </c>
      <c r="I78">
        <v>3303.19</v>
      </c>
      <c r="J78">
        <v>10751.35</v>
      </c>
      <c r="K78">
        <v>2.080031695721078</v>
      </c>
      <c r="L78">
        <v>15.72947619047619</v>
      </c>
      <c r="M78">
        <v>3.7935816164817751</v>
      </c>
      <c r="N78">
        <v>225.4838504597071</v>
      </c>
    </row>
    <row r="79" spans="1:14" x14ac:dyDescent="0.3">
      <c r="A79" t="s">
        <v>31</v>
      </c>
      <c r="B79" t="s">
        <v>45</v>
      </c>
      <c r="C79" t="s">
        <v>48</v>
      </c>
      <c r="D79">
        <v>16714</v>
      </c>
      <c r="E79">
        <v>506</v>
      </c>
      <c r="F79">
        <v>88</v>
      </c>
      <c r="G79">
        <v>85</v>
      </c>
      <c r="H79">
        <v>49</v>
      </c>
      <c r="I79">
        <v>4322.29</v>
      </c>
      <c r="J79">
        <v>7779.39</v>
      </c>
      <c r="K79">
        <v>3.0274021778150049</v>
      </c>
      <c r="L79">
        <v>8.5420750988142284</v>
      </c>
      <c r="M79">
        <v>1.328227832954409</v>
      </c>
      <c r="N79">
        <v>79.983064532921205</v>
      </c>
    </row>
    <row r="80" spans="1:14" x14ac:dyDescent="0.3">
      <c r="A80" t="s">
        <v>32</v>
      </c>
      <c r="B80" t="s">
        <v>45</v>
      </c>
      <c r="C80" t="s">
        <v>47</v>
      </c>
      <c r="D80">
        <v>18197</v>
      </c>
      <c r="E80">
        <v>347</v>
      </c>
      <c r="F80">
        <v>457</v>
      </c>
      <c r="G80">
        <v>82</v>
      </c>
      <c r="H80">
        <v>7</v>
      </c>
      <c r="I80">
        <v>2388.8200000000002</v>
      </c>
      <c r="J80">
        <v>6959.09</v>
      </c>
      <c r="K80">
        <v>1.9069077320437431</v>
      </c>
      <c r="L80">
        <v>6.8842074927953893</v>
      </c>
      <c r="M80">
        <v>3.0004945870198378</v>
      </c>
      <c r="N80">
        <v>191.31914501720519</v>
      </c>
    </row>
    <row r="81" spans="1:14" x14ac:dyDescent="0.3">
      <c r="A81" t="s">
        <v>33</v>
      </c>
      <c r="B81" t="s">
        <v>45</v>
      </c>
      <c r="C81" t="s">
        <v>46</v>
      </c>
      <c r="D81">
        <v>13289</v>
      </c>
      <c r="E81">
        <v>798</v>
      </c>
      <c r="F81">
        <v>56</v>
      </c>
      <c r="G81">
        <v>63</v>
      </c>
      <c r="H81">
        <v>36</v>
      </c>
      <c r="I81">
        <v>1422.16</v>
      </c>
      <c r="J81">
        <v>9186.89</v>
      </c>
      <c r="K81">
        <v>6.0049665136579122</v>
      </c>
      <c r="L81">
        <v>1.782155388471178</v>
      </c>
      <c r="M81">
        <v>1.166378207540071</v>
      </c>
      <c r="N81">
        <v>545.98146481408548</v>
      </c>
    </row>
    <row r="82" spans="1:14" x14ac:dyDescent="0.3">
      <c r="A82" t="s">
        <v>34</v>
      </c>
      <c r="B82" t="s">
        <v>45</v>
      </c>
      <c r="C82" t="s">
        <v>50</v>
      </c>
      <c r="D82">
        <v>12135</v>
      </c>
      <c r="E82">
        <v>460</v>
      </c>
      <c r="F82">
        <v>425</v>
      </c>
      <c r="G82">
        <v>76</v>
      </c>
      <c r="H82">
        <v>46</v>
      </c>
      <c r="I82">
        <v>2080.33</v>
      </c>
      <c r="J82">
        <v>8929.5300000000007</v>
      </c>
      <c r="K82">
        <v>3.790688092295015</v>
      </c>
      <c r="L82">
        <v>4.5224565217391302</v>
      </c>
      <c r="M82">
        <v>4.5076225793160276</v>
      </c>
      <c r="N82">
        <v>329.23622694476359</v>
      </c>
    </row>
    <row r="83" spans="1:14" x14ac:dyDescent="0.3">
      <c r="A83" t="s">
        <v>35</v>
      </c>
      <c r="B83" t="s">
        <v>45</v>
      </c>
      <c r="C83" t="s">
        <v>48</v>
      </c>
      <c r="D83">
        <v>12136</v>
      </c>
      <c r="E83">
        <v>649</v>
      </c>
      <c r="F83">
        <v>215</v>
      </c>
      <c r="G83">
        <v>41</v>
      </c>
      <c r="H83">
        <v>10</v>
      </c>
      <c r="I83">
        <v>2115.71</v>
      </c>
      <c r="J83">
        <v>6820.52</v>
      </c>
      <c r="K83">
        <v>5.3477257745550428</v>
      </c>
      <c r="L83">
        <v>3.2599537750385208</v>
      </c>
      <c r="M83">
        <v>2.1918259723137772</v>
      </c>
      <c r="N83">
        <v>222.3749946826361</v>
      </c>
    </row>
    <row r="84" spans="1:14" x14ac:dyDescent="0.3">
      <c r="A84" t="s">
        <v>36</v>
      </c>
      <c r="B84" t="s">
        <v>45</v>
      </c>
      <c r="C84" t="s">
        <v>47</v>
      </c>
      <c r="D84">
        <v>14999</v>
      </c>
      <c r="E84">
        <v>1468</v>
      </c>
      <c r="F84">
        <v>244</v>
      </c>
      <c r="G84">
        <v>53</v>
      </c>
      <c r="H84">
        <v>6</v>
      </c>
      <c r="I84">
        <v>2977.23</v>
      </c>
      <c r="J84">
        <v>6927.32</v>
      </c>
      <c r="K84">
        <v>9.7873191546103087</v>
      </c>
      <c r="L84">
        <v>2.0280858310626702</v>
      </c>
      <c r="M84">
        <v>2.0201346756450431</v>
      </c>
      <c r="N84">
        <v>132.6766826882706</v>
      </c>
    </row>
    <row r="85" spans="1:14" x14ac:dyDescent="0.3">
      <c r="A85" t="s">
        <v>37</v>
      </c>
      <c r="B85" t="s">
        <v>45</v>
      </c>
      <c r="C85" t="s">
        <v>50</v>
      </c>
      <c r="D85">
        <v>10813</v>
      </c>
      <c r="E85">
        <v>916</v>
      </c>
      <c r="F85">
        <v>182</v>
      </c>
      <c r="G85">
        <v>53</v>
      </c>
      <c r="H85">
        <v>22</v>
      </c>
      <c r="I85">
        <v>4521.28</v>
      </c>
      <c r="J85">
        <v>10728.38</v>
      </c>
      <c r="K85">
        <v>8.4712845648756119</v>
      </c>
      <c r="L85">
        <v>4.9358951965065501</v>
      </c>
      <c r="M85">
        <v>2.3767687043373722</v>
      </c>
      <c r="N85">
        <v>137.28634369028239</v>
      </c>
    </row>
    <row r="86" spans="1:14" x14ac:dyDescent="0.3">
      <c r="A86" t="s">
        <v>38</v>
      </c>
      <c r="B86" t="s">
        <v>45</v>
      </c>
      <c r="C86" t="s">
        <v>47</v>
      </c>
      <c r="D86">
        <v>5166</v>
      </c>
      <c r="E86">
        <v>364</v>
      </c>
      <c r="F86">
        <v>147</v>
      </c>
      <c r="G86">
        <v>20</v>
      </c>
      <c r="H86">
        <v>20</v>
      </c>
      <c r="I86">
        <v>3880.3</v>
      </c>
      <c r="J86">
        <v>8811.77</v>
      </c>
      <c r="K86">
        <v>7.0460704607046063</v>
      </c>
      <c r="L86">
        <v>10.66016483516484</v>
      </c>
      <c r="M86">
        <v>3.6198219125048392</v>
      </c>
      <c r="N86">
        <v>127.08991572816539</v>
      </c>
    </row>
    <row r="87" spans="1:14" x14ac:dyDescent="0.3">
      <c r="A87" t="s">
        <v>39</v>
      </c>
      <c r="B87" t="s">
        <v>44</v>
      </c>
      <c r="C87" t="s">
        <v>48</v>
      </c>
      <c r="D87">
        <v>15582</v>
      </c>
      <c r="E87">
        <v>1557</v>
      </c>
      <c r="F87">
        <v>301</v>
      </c>
      <c r="G87">
        <v>67</v>
      </c>
      <c r="H87">
        <v>6</v>
      </c>
      <c r="I87">
        <v>1372.21</v>
      </c>
      <c r="J87">
        <v>4701.79</v>
      </c>
      <c r="K87">
        <v>9.9922988063149774</v>
      </c>
      <c r="L87">
        <v>0.88131663455362874</v>
      </c>
      <c r="M87">
        <v>2.400205365164934</v>
      </c>
      <c r="N87">
        <v>242.6436186881017</v>
      </c>
    </row>
    <row r="88" spans="1:14" x14ac:dyDescent="0.3">
      <c r="A88" t="s">
        <v>40</v>
      </c>
      <c r="B88" t="s">
        <v>44</v>
      </c>
      <c r="C88" t="s">
        <v>49</v>
      </c>
      <c r="D88">
        <v>15878</v>
      </c>
      <c r="E88">
        <v>1291</v>
      </c>
      <c r="F88">
        <v>238</v>
      </c>
      <c r="G88">
        <v>70</v>
      </c>
      <c r="H88">
        <v>40</v>
      </c>
      <c r="I88">
        <v>3123.69</v>
      </c>
      <c r="J88">
        <v>7676.71</v>
      </c>
      <c r="K88">
        <v>8.1307469454591264</v>
      </c>
      <c r="L88">
        <v>2.419589465530597</v>
      </c>
      <c r="M88">
        <v>2.1917118024940172</v>
      </c>
      <c r="N88">
        <v>145.7577416452977</v>
      </c>
    </row>
    <row r="89" spans="1:14" x14ac:dyDescent="0.3">
      <c r="A89" t="s">
        <v>41</v>
      </c>
      <c r="B89" t="s">
        <v>45</v>
      </c>
      <c r="C89" t="s">
        <v>49</v>
      </c>
      <c r="D89">
        <v>16515</v>
      </c>
      <c r="E89">
        <v>1029</v>
      </c>
      <c r="F89">
        <v>188</v>
      </c>
      <c r="G89">
        <v>49</v>
      </c>
      <c r="H89">
        <v>21</v>
      </c>
      <c r="I89">
        <v>1922.15</v>
      </c>
      <c r="J89">
        <v>8249.86</v>
      </c>
      <c r="K89">
        <v>6.2306993642143507</v>
      </c>
      <c r="L89">
        <v>1.8679786200194359</v>
      </c>
      <c r="M89">
        <v>1.562216167120799</v>
      </c>
      <c r="N89">
        <v>329.19959420440648</v>
      </c>
    </row>
    <row r="90" spans="1:14" x14ac:dyDescent="0.3">
      <c r="A90" t="s">
        <v>42</v>
      </c>
      <c r="B90" t="s">
        <v>45</v>
      </c>
      <c r="C90" t="s">
        <v>46</v>
      </c>
      <c r="D90">
        <v>17171</v>
      </c>
      <c r="E90">
        <v>1197</v>
      </c>
      <c r="F90">
        <v>440</v>
      </c>
      <c r="G90">
        <v>98</v>
      </c>
      <c r="H90">
        <v>16</v>
      </c>
      <c r="I90">
        <v>1766.16</v>
      </c>
      <c r="J90">
        <v>8197.7900000000009</v>
      </c>
      <c r="K90">
        <v>6.9710558499796171</v>
      </c>
      <c r="L90">
        <v>1.475488721804511</v>
      </c>
      <c r="M90">
        <v>3.22637004251354</v>
      </c>
      <c r="N90">
        <v>364.15896634506498</v>
      </c>
    </row>
    <row r="91" spans="1:14" x14ac:dyDescent="0.3">
      <c r="A91" t="s">
        <v>43</v>
      </c>
      <c r="B91" t="s">
        <v>45</v>
      </c>
      <c r="C91" t="s">
        <v>47</v>
      </c>
      <c r="D91">
        <v>17455</v>
      </c>
      <c r="E91">
        <v>1174</v>
      </c>
      <c r="F91">
        <v>355</v>
      </c>
      <c r="G91">
        <v>46</v>
      </c>
      <c r="H91">
        <v>11</v>
      </c>
      <c r="I91">
        <v>4330.51</v>
      </c>
      <c r="J91">
        <v>8107.99</v>
      </c>
      <c r="K91">
        <v>6.7258665138928668</v>
      </c>
      <c r="L91">
        <v>3.6886797274275982</v>
      </c>
      <c r="M91">
        <v>2.3603551990833571</v>
      </c>
      <c r="N91">
        <v>87.229448725438786</v>
      </c>
    </row>
    <row r="92" spans="1:14" x14ac:dyDescent="0.3">
      <c r="A92" t="s">
        <v>14</v>
      </c>
      <c r="B92" t="s">
        <v>45</v>
      </c>
      <c r="C92" t="s">
        <v>50</v>
      </c>
      <c r="D92">
        <v>9952</v>
      </c>
      <c r="E92">
        <v>114</v>
      </c>
      <c r="F92">
        <v>412</v>
      </c>
      <c r="G92">
        <v>78</v>
      </c>
      <c r="H92">
        <v>13</v>
      </c>
      <c r="I92">
        <v>2097.25</v>
      </c>
      <c r="J92">
        <v>9943.02</v>
      </c>
      <c r="K92">
        <v>1.145498392282958</v>
      </c>
      <c r="L92">
        <v>18.396929824561401</v>
      </c>
      <c r="M92">
        <v>5.054260450160772</v>
      </c>
      <c r="N92">
        <v>374.09798545714631</v>
      </c>
    </row>
    <row r="93" spans="1:14" x14ac:dyDescent="0.3">
      <c r="A93" t="s">
        <v>15</v>
      </c>
      <c r="B93" t="s">
        <v>45</v>
      </c>
      <c r="C93" t="s">
        <v>50</v>
      </c>
      <c r="D93">
        <v>15450</v>
      </c>
      <c r="E93">
        <v>1105</v>
      </c>
      <c r="F93">
        <v>102</v>
      </c>
      <c r="G93">
        <v>11</v>
      </c>
      <c r="H93">
        <v>41</v>
      </c>
      <c r="I93">
        <v>2137.36</v>
      </c>
      <c r="J93">
        <v>7009.65</v>
      </c>
      <c r="K93">
        <v>7.1521035598705502</v>
      </c>
      <c r="L93">
        <v>1.934262443438914</v>
      </c>
      <c r="M93">
        <v>0.99676375404530748</v>
      </c>
      <c r="N93">
        <v>227.9583224164389</v>
      </c>
    </row>
    <row r="94" spans="1:14" x14ac:dyDescent="0.3">
      <c r="A94" t="s">
        <v>16</v>
      </c>
      <c r="B94" t="s">
        <v>45</v>
      </c>
      <c r="C94" t="s">
        <v>50</v>
      </c>
      <c r="D94">
        <v>5841</v>
      </c>
      <c r="E94">
        <v>229</v>
      </c>
      <c r="F94">
        <v>491</v>
      </c>
      <c r="G94">
        <v>71</v>
      </c>
      <c r="H94">
        <v>12</v>
      </c>
      <c r="I94">
        <v>4288.46</v>
      </c>
      <c r="J94">
        <v>8692.7000000000007</v>
      </c>
      <c r="K94">
        <v>3.920561547680192</v>
      </c>
      <c r="L94">
        <v>18.726899563318781</v>
      </c>
      <c r="M94">
        <v>9.82708440335559</v>
      </c>
      <c r="N94">
        <v>102.6998036591224</v>
      </c>
    </row>
    <row r="95" spans="1:14" x14ac:dyDescent="0.3">
      <c r="A95" t="s">
        <v>17</v>
      </c>
      <c r="B95" t="s">
        <v>44</v>
      </c>
      <c r="C95" t="s">
        <v>47</v>
      </c>
      <c r="D95">
        <v>15312</v>
      </c>
      <c r="E95">
        <v>1505</v>
      </c>
      <c r="F95">
        <v>77</v>
      </c>
      <c r="G95">
        <v>29</v>
      </c>
      <c r="H95">
        <v>14</v>
      </c>
      <c r="I95">
        <v>4244.57</v>
      </c>
      <c r="J95">
        <v>11939.32</v>
      </c>
      <c r="K95">
        <v>9.8288923719958206</v>
      </c>
      <c r="L95">
        <v>2.8203122923588042</v>
      </c>
      <c r="M95">
        <v>0.7836990595611284</v>
      </c>
      <c r="N95">
        <v>181.28455885990809</v>
      </c>
    </row>
    <row r="96" spans="1:14" x14ac:dyDescent="0.3">
      <c r="A96" t="s">
        <v>18</v>
      </c>
      <c r="B96" t="s">
        <v>44</v>
      </c>
      <c r="C96" t="s">
        <v>50</v>
      </c>
      <c r="D96">
        <v>6940</v>
      </c>
      <c r="E96">
        <v>671</v>
      </c>
      <c r="F96">
        <v>441</v>
      </c>
      <c r="G96">
        <v>63</v>
      </c>
      <c r="H96">
        <v>43</v>
      </c>
      <c r="I96">
        <v>3384.51</v>
      </c>
      <c r="J96">
        <v>9095.02</v>
      </c>
      <c r="K96">
        <v>9.6685878962536034</v>
      </c>
      <c r="L96">
        <v>5.0439791356184802</v>
      </c>
      <c r="M96">
        <v>7.8818443804034573</v>
      </c>
      <c r="N96">
        <v>168.72486711518059</v>
      </c>
    </row>
    <row r="97" spans="1:14" x14ac:dyDescent="0.3">
      <c r="A97" t="s">
        <v>19</v>
      </c>
      <c r="B97" t="s">
        <v>45</v>
      </c>
      <c r="C97" t="s">
        <v>48</v>
      </c>
      <c r="D97">
        <v>19884</v>
      </c>
      <c r="E97">
        <v>1006</v>
      </c>
      <c r="F97">
        <v>202</v>
      </c>
      <c r="G97">
        <v>85</v>
      </c>
      <c r="H97">
        <v>32</v>
      </c>
      <c r="I97">
        <v>2221.52</v>
      </c>
      <c r="J97">
        <v>7947.68</v>
      </c>
      <c r="K97">
        <v>5.0593441963387651</v>
      </c>
      <c r="L97">
        <v>2.2082703777335979</v>
      </c>
      <c r="M97">
        <v>1.6043049688191511</v>
      </c>
      <c r="N97">
        <v>257.75865173394789</v>
      </c>
    </row>
    <row r="98" spans="1:14" x14ac:dyDescent="0.3">
      <c r="A98" t="s">
        <v>20</v>
      </c>
      <c r="B98" t="s">
        <v>44</v>
      </c>
      <c r="C98" t="s">
        <v>50</v>
      </c>
      <c r="D98">
        <v>15248</v>
      </c>
      <c r="E98">
        <v>532</v>
      </c>
      <c r="F98">
        <v>185</v>
      </c>
      <c r="G98">
        <v>94</v>
      </c>
      <c r="H98">
        <v>10</v>
      </c>
      <c r="I98">
        <v>1628.23</v>
      </c>
      <c r="J98">
        <v>4671.1099999999997</v>
      </c>
      <c r="K98">
        <v>3.4889821615949632</v>
      </c>
      <c r="L98">
        <v>3.0605827067669171</v>
      </c>
      <c r="M98">
        <v>1.895330535152151</v>
      </c>
      <c r="N98">
        <v>186.88268856365499</v>
      </c>
    </row>
    <row r="99" spans="1:14" x14ac:dyDescent="0.3">
      <c r="A99" t="s">
        <v>21</v>
      </c>
      <c r="B99" t="s">
        <v>44</v>
      </c>
      <c r="C99" t="s">
        <v>50</v>
      </c>
      <c r="D99">
        <v>5043</v>
      </c>
      <c r="E99">
        <v>309</v>
      </c>
      <c r="F99">
        <v>280</v>
      </c>
      <c r="G99">
        <v>98</v>
      </c>
      <c r="H99">
        <v>43</v>
      </c>
      <c r="I99">
        <v>2879.65</v>
      </c>
      <c r="J99">
        <v>5075.49</v>
      </c>
      <c r="K99">
        <v>6.127305175490779</v>
      </c>
      <c r="L99">
        <v>9.3192556634304218</v>
      </c>
      <c r="M99">
        <v>8.3482054332738453</v>
      </c>
      <c r="N99">
        <v>76.2537113885368</v>
      </c>
    </row>
    <row r="100" spans="1:14" x14ac:dyDescent="0.3">
      <c r="A100" t="s">
        <v>22</v>
      </c>
      <c r="B100" t="s">
        <v>45</v>
      </c>
      <c r="C100" t="s">
        <v>49</v>
      </c>
      <c r="D100">
        <v>16517</v>
      </c>
      <c r="E100">
        <v>1029</v>
      </c>
      <c r="F100">
        <v>86</v>
      </c>
      <c r="G100">
        <v>97</v>
      </c>
      <c r="H100">
        <v>19</v>
      </c>
      <c r="I100">
        <v>4695.6400000000003</v>
      </c>
      <c r="J100">
        <v>11422.61</v>
      </c>
      <c r="K100">
        <v>6.2299449052491376</v>
      </c>
      <c r="L100">
        <v>4.5633041788143833</v>
      </c>
      <c r="M100">
        <v>1.22298238178846</v>
      </c>
      <c r="N100">
        <v>143.25991771089781</v>
      </c>
    </row>
    <row r="101" spans="1:14" x14ac:dyDescent="0.3">
      <c r="A101" t="s">
        <v>23</v>
      </c>
      <c r="B101" t="s">
        <v>44</v>
      </c>
      <c r="C101" t="s">
        <v>48</v>
      </c>
      <c r="D101">
        <v>6880</v>
      </c>
      <c r="E101">
        <v>657</v>
      </c>
      <c r="F101">
        <v>165</v>
      </c>
      <c r="G101">
        <v>92</v>
      </c>
      <c r="H101">
        <v>14</v>
      </c>
      <c r="I101">
        <v>4633.6499999999996</v>
      </c>
      <c r="J101">
        <v>11593.44</v>
      </c>
      <c r="K101">
        <v>9.5494186046511622</v>
      </c>
      <c r="L101">
        <v>7.0527397260273963</v>
      </c>
      <c r="M101">
        <v>3.938953488372094</v>
      </c>
      <c r="N101">
        <v>150.20102942604649</v>
      </c>
    </row>
    <row r="102" spans="1:14" x14ac:dyDescent="0.3">
      <c r="A102" t="s">
        <v>24</v>
      </c>
      <c r="B102" t="s">
        <v>44</v>
      </c>
      <c r="C102" t="s">
        <v>46</v>
      </c>
      <c r="D102">
        <v>7718</v>
      </c>
      <c r="E102">
        <v>414</v>
      </c>
      <c r="F102">
        <v>354</v>
      </c>
      <c r="G102">
        <v>82</v>
      </c>
      <c r="H102">
        <v>23</v>
      </c>
      <c r="I102">
        <v>2756.61</v>
      </c>
      <c r="J102">
        <v>7568.8</v>
      </c>
      <c r="K102">
        <v>5.3640839595750194</v>
      </c>
      <c r="L102">
        <v>6.6584782608695656</v>
      </c>
      <c r="M102">
        <v>5.9471365638766516</v>
      </c>
      <c r="N102">
        <v>174.5691265721303</v>
      </c>
    </row>
    <row r="103" spans="1:14" x14ac:dyDescent="0.3">
      <c r="A103" t="s">
        <v>25</v>
      </c>
      <c r="B103" t="s">
        <v>45</v>
      </c>
      <c r="C103" t="s">
        <v>48</v>
      </c>
      <c r="D103">
        <v>9460</v>
      </c>
      <c r="E103">
        <v>612</v>
      </c>
      <c r="F103">
        <v>326</v>
      </c>
      <c r="G103">
        <v>73</v>
      </c>
      <c r="H103">
        <v>33</v>
      </c>
      <c r="I103">
        <v>1321.77</v>
      </c>
      <c r="J103">
        <v>3560.93</v>
      </c>
      <c r="K103">
        <v>6.469344608879493</v>
      </c>
      <c r="L103">
        <v>2.1597549019607838</v>
      </c>
      <c r="M103">
        <v>4.5665961945031706</v>
      </c>
      <c r="N103">
        <v>169.40617505314839</v>
      </c>
    </row>
    <row r="104" spans="1:14" x14ac:dyDescent="0.3">
      <c r="A104" t="s">
        <v>26</v>
      </c>
      <c r="B104" t="s">
        <v>45</v>
      </c>
      <c r="C104" t="s">
        <v>49</v>
      </c>
      <c r="D104">
        <v>14891</v>
      </c>
      <c r="E104">
        <v>612</v>
      </c>
      <c r="F104">
        <v>63</v>
      </c>
      <c r="G104">
        <v>21</v>
      </c>
      <c r="H104">
        <v>19</v>
      </c>
      <c r="I104">
        <v>4847.6400000000003</v>
      </c>
      <c r="J104">
        <v>11863.39</v>
      </c>
      <c r="K104">
        <v>4.1098650191390771</v>
      </c>
      <c r="L104">
        <v>7.9209803921568636</v>
      </c>
      <c r="M104">
        <v>0.69169296890739373</v>
      </c>
      <c r="N104">
        <v>144.72506209206949</v>
      </c>
    </row>
    <row r="105" spans="1:14" x14ac:dyDescent="0.3">
      <c r="A105" t="s">
        <v>27</v>
      </c>
      <c r="B105" t="s">
        <v>44</v>
      </c>
      <c r="C105" t="s">
        <v>49</v>
      </c>
      <c r="D105">
        <v>14441</v>
      </c>
      <c r="E105">
        <v>182</v>
      </c>
      <c r="F105">
        <v>440</v>
      </c>
      <c r="G105">
        <v>32</v>
      </c>
      <c r="H105">
        <v>35</v>
      </c>
      <c r="I105">
        <v>3075.86</v>
      </c>
      <c r="J105">
        <v>7729.24</v>
      </c>
      <c r="K105">
        <v>1.260300533204072</v>
      </c>
      <c r="L105">
        <v>16.900329670329668</v>
      </c>
      <c r="M105">
        <v>3.5108371996399139</v>
      </c>
      <c r="N105">
        <v>151.28711969985631</v>
      </c>
    </row>
    <row r="106" spans="1:14" x14ac:dyDescent="0.3">
      <c r="A106" t="s">
        <v>28</v>
      </c>
      <c r="B106" t="s">
        <v>45</v>
      </c>
      <c r="C106" t="s">
        <v>50</v>
      </c>
      <c r="D106">
        <v>14590</v>
      </c>
      <c r="E106">
        <v>992</v>
      </c>
      <c r="F106">
        <v>375</v>
      </c>
      <c r="G106">
        <v>72</v>
      </c>
      <c r="H106">
        <v>10</v>
      </c>
      <c r="I106">
        <v>2880.04</v>
      </c>
      <c r="J106">
        <v>7330.13</v>
      </c>
      <c r="K106">
        <v>6.7991775188485262</v>
      </c>
      <c r="L106">
        <v>2.9032661290322581</v>
      </c>
      <c r="M106">
        <v>3.1322823851953392</v>
      </c>
      <c r="N106">
        <v>154.51486784905771</v>
      </c>
    </row>
    <row r="107" spans="1:14" x14ac:dyDescent="0.3">
      <c r="A107" t="s">
        <v>29</v>
      </c>
      <c r="B107" t="s">
        <v>45</v>
      </c>
      <c r="C107" t="s">
        <v>46</v>
      </c>
      <c r="D107">
        <v>19053</v>
      </c>
      <c r="E107">
        <v>429</v>
      </c>
      <c r="F107">
        <v>218</v>
      </c>
      <c r="G107">
        <v>62</v>
      </c>
      <c r="H107">
        <v>49</v>
      </c>
      <c r="I107">
        <v>2981.88</v>
      </c>
      <c r="J107">
        <v>8957.3799999999992</v>
      </c>
      <c r="K107">
        <v>2.251613919067863</v>
      </c>
      <c r="L107">
        <v>6.9507692307692306</v>
      </c>
      <c r="M107">
        <v>1.7267621896814149</v>
      </c>
      <c r="N107">
        <v>200.39371134988659</v>
      </c>
    </row>
    <row r="108" spans="1:14" x14ac:dyDescent="0.3">
      <c r="A108" t="s">
        <v>30</v>
      </c>
      <c r="B108" t="s">
        <v>45</v>
      </c>
      <c r="C108" t="s">
        <v>47</v>
      </c>
      <c r="D108">
        <v>5601</v>
      </c>
      <c r="E108">
        <v>332</v>
      </c>
      <c r="F108">
        <v>95</v>
      </c>
      <c r="G108">
        <v>50</v>
      </c>
      <c r="H108">
        <v>21</v>
      </c>
      <c r="I108">
        <v>2293.1</v>
      </c>
      <c r="J108">
        <v>10114.209999999999</v>
      </c>
      <c r="K108">
        <v>5.9275129441171224</v>
      </c>
      <c r="L108">
        <v>6.9069277108433731</v>
      </c>
      <c r="M108">
        <v>2.9637564720585612</v>
      </c>
      <c r="N108">
        <v>341.07147529545148</v>
      </c>
    </row>
    <row r="109" spans="1:14" x14ac:dyDescent="0.3">
      <c r="A109" t="s">
        <v>31</v>
      </c>
      <c r="B109" t="s">
        <v>45</v>
      </c>
      <c r="C109" t="s">
        <v>47</v>
      </c>
      <c r="D109">
        <v>18515</v>
      </c>
      <c r="E109">
        <v>102</v>
      </c>
      <c r="F109">
        <v>386</v>
      </c>
      <c r="G109">
        <v>79</v>
      </c>
      <c r="H109">
        <v>34</v>
      </c>
      <c r="I109">
        <v>2652.99</v>
      </c>
      <c r="J109">
        <v>5778.49</v>
      </c>
      <c r="K109">
        <v>0.55090467188765868</v>
      </c>
      <c r="L109">
        <v>26.009705882352939</v>
      </c>
      <c r="M109">
        <v>2.6951120712935461</v>
      </c>
      <c r="N109">
        <v>117.8104704503221</v>
      </c>
    </row>
    <row r="110" spans="1:14" x14ac:dyDescent="0.3">
      <c r="A110" t="s">
        <v>32</v>
      </c>
      <c r="B110" t="s">
        <v>45</v>
      </c>
      <c r="C110" t="s">
        <v>47</v>
      </c>
      <c r="D110">
        <v>17393</v>
      </c>
      <c r="E110">
        <v>1120</v>
      </c>
      <c r="F110">
        <v>370</v>
      </c>
      <c r="G110">
        <v>66</v>
      </c>
      <c r="H110">
        <v>8</v>
      </c>
      <c r="I110">
        <v>1814.23</v>
      </c>
      <c r="J110">
        <v>7109.55</v>
      </c>
      <c r="K110">
        <v>6.4393721612142807</v>
      </c>
      <c r="L110">
        <v>1.619848214285714</v>
      </c>
      <c r="M110">
        <v>2.5527511067670901</v>
      </c>
      <c r="N110">
        <v>291.87699464786709</v>
      </c>
    </row>
    <row r="111" spans="1:14" x14ac:dyDescent="0.3">
      <c r="A111" t="s">
        <v>33</v>
      </c>
      <c r="B111" t="s">
        <v>45</v>
      </c>
      <c r="C111" t="s">
        <v>48</v>
      </c>
      <c r="D111">
        <v>19431</v>
      </c>
      <c r="E111">
        <v>1530</v>
      </c>
      <c r="F111">
        <v>298</v>
      </c>
      <c r="G111">
        <v>25</v>
      </c>
      <c r="H111">
        <v>6</v>
      </c>
      <c r="I111">
        <v>4892.59</v>
      </c>
      <c r="J111">
        <v>10545.82</v>
      </c>
      <c r="K111">
        <v>7.8740157480314963</v>
      </c>
      <c r="L111">
        <v>3.1977712418300661</v>
      </c>
      <c r="M111">
        <v>1.693170706602851</v>
      </c>
      <c r="N111">
        <v>115.546775838564</v>
      </c>
    </row>
    <row r="112" spans="1:14" x14ac:dyDescent="0.3">
      <c r="A112" t="s">
        <v>34</v>
      </c>
      <c r="B112" t="s">
        <v>44</v>
      </c>
      <c r="C112" t="s">
        <v>50</v>
      </c>
      <c r="D112">
        <v>10091</v>
      </c>
      <c r="E112">
        <v>664</v>
      </c>
      <c r="F112">
        <v>57</v>
      </c>
      <c r="G112">
        <v>80</v>
      </c>
      <c r="H112">
        <v>31</v>
      </c>
      <c r="I112">
        <v>1372.84</v>
      </c>
      <c r="J112">
        <v>9326.3799999999992</v>
      </c>
      <c r="K112">
        <v>6.5801208998117131</v>
      </c>
      <c r="L112">
        <v>2.0675301204819281</v>
      </c>
      <c r="M112">
        <v>1.664849866217422</v>
      </c>
      <c r="N112">
        <v>579.34937793187839</v>
      </c>
    </row>
    <row r="113" spans="1:14" x14ac:dyDescent="0.3">
      <c r="A113" t="s">
        <v>35</v>
      </c>
      <c r="B113" t="s">
        <v>44</v>
      </c>
      <c r="C113" t="s">
        <v>48</v>
      </c>
      <c r="D113">
        <v>6924</v>
      </c>
      <c r="E113">
        <v>257</v>
      </c>
      <c r="F113">
        <v>305</v>
      </c>
      <c r="G113">
        <v>47</v>
      </c>
      <c r="H113">
        <v>37</v>
      </c>
      <c r="I113">
        <v>3821.65</v>
      </c>
      <c r="J113">
        <v>8314.59</v>
      </c>
      <c r="K113">
        <v>3.7117273252455232</v>
      </c>
      <c r="L113">
        <v>14.870233463035021</v>
      </c>
      <c r="M113">
        <v>5.6181398035817436</v>
      </c>
      <c r="N113">
        <v>117.56544947862839</v>
      </c>
    </row>
    <row r="114" spans="1:14" x14ac:dyDescent="0.3">
      <c r="A114" t="s">
        <v>36</v>
      </c>
      <c r="B114" t="s">
        <v>45</v>
      </c>
      <c r="C114" t="s">
        <v>48</v>
      </c>
      <c r="D114">
        <v>8993</v>
      </c>
      <c r="E114">
        <v>567</v>
      </c>
      <c r="F114">
        <v>332</v>
      </c>
      <c r="G114">
        <v>28</v>
      </c>
      <c r="H114">
        <v>29</v>
      </c>
      <c r="I114">
        <v>1762.44</v>
      </c>
      <c r="J114">
        <v>7358.71</v>
      </c>
      <c r="K114">
        <v>6.3049038140776146</v>
      </c>
      <c r="L114">
        <v>3.1083597883597891</v>
      </c>
      <c r="M114">
        <v>4.325586567330145</v>
      </c>
      <c r="N114">
        <v>317.5296747690702</v>
      </c>
    </row>
    <row r="115" spans="1:14" x14ac:dyDescent="0.3">
      <c r="A115" t="s">
        <v>37</v>
      </c>
      <c r="B115" t="s">
        <v>44</v>
      </c>
      <c r="C115" t="s">
        <v>46</v>
      </c>
      <c r="D115">
        <v>9526</v>
      </c>
      <c r="E115">
        <v>891</v>
      </c>
      <c r="F115">
        <v>454</v>
      </c>
      <c r="G115">
        <v>63</v>
      </c>
      <c r="H115">
        <v>26</v>
      </c>
      <c r="I115">
        <v>4736.99</v>
      </c>
      <c r="J115">
        <v>9783.42</v>
      </c>
      <c r="K115">
        <v>9.3533487297921472</v>
      </c>
      <c r="L115">
        <v>5.3164870931537598</v>
      </c>
      <c r="M115">
        <v>5.7001889565399946</v>
      </c>
      <c r="N115">
        <v>106.5324182656075</v>
      </c>
    </row>
    <row r="116" spans="1:14" x14ac:dyDescent="0.3">
      <c r="A116" t="s">
        <v>38</v>
      </c>
      <c r="B116" t="s">
        <v>44</v>
      </c>
      <c r="C116" t="s">
        <v>49</v>
      </c>
      <c r="D116">
        <v>16895</v>
      </c>
      <c r="E116">
        <v>711</v>
      </c>
      <c r="F116">
        <v>478</v>
      </c>
      <c r="G116">
        <v>85</v>
      </c>
      <c r="H116">
        <v>42</v>
      </c>
      <c r="I116">
        <v>4995.6099999999997</v>
      </c>
      <c r="J116">
        <v>9933.4500000000007</v>
      </c>
      <c r="K116">
        <v>4.2083456643977506</v>
      </c>
      <c r="L116">
        <v>7.0261744022503514</v>
      </c>
      <c r="M116">
        <v>3.5809411068363421</v>
      </c>
      <c r="N116">
        <v>98.84358466733795</v>
      </c>
    </row>
    <row r="117" spans="1:14" x14ac:dyDescent="0.3">
      <c r="A117" t="s">
        <v>39</v>
      </c>
      <c r="B117" t="s">
        <v>44</v>
      </c>
      <c r="C117" t="s">
        <v>48</v>
      </c>
      <c r="D117">
        <v>13824</v>
      </c>
      <c r="E117">
        <v>1091</v>
      </c>
      <c r="F117">
        <v>226</v>
      </c>
      <c r="G117">
        <v>52</v>
      </c>
      <c r="H117">
        <v>40</v>
      </c>
      <c r="I117">
        <v>4051.49</v>
      </c>
      <c r="J117">
        <v>8314.75</v>
      </c>
      <c r="K117">
        <v>7.8920717592592586</v>
      </c>
      <c r="L117">
        <v>3.713556370302475</v>
      </c>
      <c r="M117">
        <v>2.3003472222222219</v>
      </c>
      <c r="N117">
        <v>105.226965881688</v>
      </c>
    </row>
    <row r="118" spans="1:14" x14ac:dyDescent="0.3">
      <c r="A118" t="s">
        <v>40</v>
      </c>
      <c r="B118" t="s">
        <v>45</v>
      </c>
      <c r="C118" t="s">
        <v>50</v>
      </c>
      <c r="D118">
        <v>16427</v>
      </c>
      <c r="E118">
        <v>589</v>
      </c>
      <c r="F118">
        <v>342</v>
      </c>
      <c r="G118">
        <v>59</v>
      </c>
      <c r="H118">
        <v>19</v>
      </c>
      <c r="I118">
        <v>4424.05</v>
      </c>
      <c r="J118">
        <v>8888.7000000000007</v>
      </c>
      <c r="K118">
        <v>3.5855603579472821</v>
      </c>
      <c r="L118">
        <v>7.5111205432937176</v>
      </c>
      <c r="M118">
        <v>2.556766299385159</v>
      </c>
      <c r="N118">
        <v>100.9177111470259</v>
      </c>
    </row>
    <row r="119" spans="1:14" x14ac:dyDescent="0.3">
      <c r="A119" t="s">
        <v>41</v>
      </c>
      <c r="B119" t="s">
        <v>45</v>
      </c>
      <c r="C119" t="s">
        <v>48</v>
      </c>
      <c r="D119">
        <v>16554</v>
      </c>
      <c r="E119">
        <v>880</v>
      </c>
      <c r="F119">
        <v>247</v>
      </c>
      <c r="G119">
        <v>94</v>
      </c>
      <c r="H119">
        <v>46</v>
      </c>
      <c r="I119">
        <v>4923.2700000000004</v>
      </c>
      <c r="J119">
        <v>9895.24</v>
      </c>
      <c r="K119">
        <v>5.31593572550441</v>
      </c>
      <c r="L119">
        <v>5.5946250000000006</v>
      </c>
      <c r="M119">
        <v>2.3378035520115978</v>
      </c>
      <c r="N119">
        <v>100.9891799555986</v>
      </c>
    </row>
    <row r="120" spans="1:14" x14ac:dyDescent="0.3">
      <c r="A120" t="s">
        <v>42</v>
      </c>
      <c r="B120" t="s">
        <v>44</v>
      </c>
      <c r="C120" t="s">
        <v>50</v>
      </c>
      <c r="D120">
        <v>13229</v>
      </c>
      <c r="E120">
        <v>1308</v>
      </c>
      <c r="F120">
        <v>219</v>
      </c>
      <c r="G120">
        <v>22</v>
      </c>
      <c r="H120">
        <v>33</v>
      </c>
      <c r="I120">
        <v>1398.85</v>
      </c>
      <c r="J120">
        <v>8861.5</v>
      </c>
      <c r="K120">
        <v>9.8873686597626431</v>
      </c>
      <c r="L120">
        <v>1.069457186544343</v>
      </c>
      <c r="M120">
        <v>2.0712071963111351</v>
      </c>
      <c r="N120">
        <v>533.4846481037996</v>
      </c>
    </row>
    <row r="121" spans="1:14" x14ac:dyDescent="0.3">
      <c r="A121" t="s">
        <v>43</v>
      </c>
      <c r="B121" t="s">
        <v>44</v>
      </c>
      <c r="C121" t="s">
        <v>50</v>
      </c>
      <c r="D121">
        <v>11717</v>
      </c>
      <c r="E121">
        <v>416</v>
      </c>
      <c r="F121">
        <v>88</v>
      </c>
      <c r="G121">
        <v>70</v>
      </c>
      <c r="H121">
        <v>21</v>
      </c>
      <c r="I121">
        <v>2354.2399999999998</v>
      </c>
      <c r="J121">
        <v>8510.4699999999993</v>
      </c>
      <c r="K121">
        <v>3.5503968592643171</v>
      </c>
      <c r="L121">
        <v>5.6592307692307688</v>
      </c>
      <c r="M121">
        <v>1.527694802423829</v>
      </c>
      <c r="N121">
        <v>261.49542952290341</v>
      </c>
    </row>
    <row r="122" spans="1:14" x14ac:dyDescent="0.3">
      <c r="A122" t="s">
        <v>14</v>
      </c>
      <c r="B122" t="s">
        <v>44</v>
      </c>
      <c r="C122" t="s">
        <v>49</v>
      </c>
      <c r="D122">
        <v>18964</v>
      </c>
      <c r="E122">
        <v>1481</v>
      </c>
      <c r="F122">
        <v>489</v>
      </c>
      <c r="G122">
        <v>78</v>
      </c>
      <c r="H122">
        <v>29</v>
      </c>
      <c r="I122">
        <v>4816.5600000000004</v>
      </c>
      <c r="J122">
        <v>10577.36</v>
      </c>
      <c r="K122">
        <v>7.8095338536173804</v>
      </c>
      <c r="L122">
        <v>3.25223497636732</v>
      </c>
      <c r="M122">
        <v>3.1427968782957181</v>
      </c>
      <c r="N122">
        <v>119.6040327536665</v>
      </c>
    </row>
    <row r="123" spans="1:14" x14ac:dyDescent="0.3">
      <c r="A123" t="s">
        <v>15</v>
      </c>
      <c r="B123" t="s">
        <v>45</v>
      </c>
      <c r="C123" t="s">
        <v>47</v>
      </c>
      <c r="D123">
        <v>5588</v>
      </c>
      <c r="E123">
        <v>416</v>
      </c>
      <c r="F123">
        <v>85</v>
      </c>
      <c r="G123">
        <v>40</v>
      </c>
      <c r="H123">
        <v>45</v>
      </c>
      <c r="I123">
        <v>3737.6</v>
      </c>
      <c r="J123">
        <v>7461.87</v>
      </c>
      <c r="K123">
        <v>7.44452397995705</v>
      </c>
      <c r="L123">
        <v>8.9846153846153847</v>
      </c>
      <c r="M123">
        <v>3.0422333571939868</v>
      </c>
      <c r="N123">
        <v>99.643354023972606</v>
      </c>
    </row>
    <row r="124" spans="1:14" x14ac:dyDescent="0.3">
      <c r="A124" t="s">
        <v>16</v>
      </c>
      <c r="B124" t="s">
        <v>44</v>
      </c>
      <c r="C124" t="s">
        <v>46</v>
      </c>
      <c r="D124">
        <v>12110</v>
      </c>
      <c r="E124">
        <v>301</v>
      </c>
      <c r="F124">
        <v>439</v>
      </c>
      <c r="G124">
        <v>91</v>
      </c>
      <c r="H124">
        <v>50</v>
      </c>
      <c r="I124">
        <v>4490.32</v>
      </c>
      <c r="J124">
        <v>9152.39</v>
      </c>
      <c r="K124">
        <v>2.4855491329479769</v>
      </c>
      <c r="L124">
        <v>14.91800664451827</v>
      </c>
      <c r="M124">
        <v>4.7894302229562351</v>
      </c>
      <c r="N124">
        <v>103.8248944395945</v>
      </c>
    </row>
    <row r="125" spans="1:14" x14ac:dyDescent="0.3">
      <c r="A125" t="s">
        <v>17</v>
      </c>
      <c r="B125" t="s">
        <v>45</v>
      </c>
      <c r="C125" t="s">
        <v>46</v>
      </c>
      <c r="D125">
        <v>5753</v>
      </c>
      <c r="E125">
        <v>266</v>
      </c>
      <c r="F125">
        <v>457</v>
      </c>
      <c r="G125">
        <v>17</v>
      </c>
      <c r="H125">
        <v>23</v>
      </c>
      <c r="I125">
        <v>2433.85</v>
      </c>
      <c r="J125">
        <v>7017.97</v>
      </c>
      <c r="K125">
        <v>4.6236746045541457</v>
      </c>
      <c r="L125">
        <v>9.1498120300751875</v>
      </c>
      <c r="M125">
        <v>8.6389709716669572</v>
      </c>
      <c r="N125">
        <v>188.34850134560469</v>
      </c>
    </row>
    <row r="126" spans="1:14" x14ac:dyDescent="0.3">
      <c r="A126" t="s">
        <v>18</v>
      </c>
      <c r="B126" t="s">
        <v>44</v>
      </c>
      <c r="C126" t="s">
        <v>47</v>
      </c>
      <c r="D126">
        <v>11751</v>
      </c>
      <c r="E126">
        <v>468</v>
      </c>
      <c r="F126">
        <v>137</v>
      </c>
      <c r="G126">
        <v>32</v>
      </c>
      <c r="H126">
        <v>10</v>
      </c>
      <c r="I126">
        <v>3437.97</v>
      </c>
      <c r="J126">
        <v>7733.24</v>
      </c>
      <c r="K126">
        <v>3.982639775338269</v>
      </c>
      <c r="L126">
        <v>7.3460897435897428</v>
      </c>
      <c r="M126">
        <v>1.5232746149263889</v>
      </c>
      <c r="N126">
        <v>124.93622690134001</v>
      </c>
    </row>
    <row r="127" spans="1:14" x14ac:dyDescent="0.3">
      <c r="A127" t="s">
        <v>19</v>
      </c>
      <c r="B127" t="s">
        <v>44</v>
      </c>
      <c r="C127" t="s">
        <v>48</v>
      </c>
      <c r="D127">
        <v>19955</v>
      </c>
      <c r="E127">
        <v>1294</v>
      </c>
      <c r="F127">
        <v>123</v>
      </c>
      <c r="G127">
        <v>39</v>
      </c>
      <c r="H127">
        <v>34</v>
      </c>
      <c r="I127">
        <v>3551.62</v>
      </c>
      <c r="J127">
        <v>8309.0400000000009</v>
      </c>
      <c r="K127">
        <v>6.4845903282385358</v>
      </c>
      <c r="L127">
        <v>2.7446831530139102</v>
      </c>
      <c r="M127">
        <v>0.98220997243798558</v>
      </c>
      <c r="N127">
        <v>133.9507041856956</v>
      </c>
    </row>
    <row r="128" spans="1:14" x14ac:dyDescent="0.3">
      <c r="A128" t="s">
        <v>20</v>
      </c>
      <c r="B128" t="s">
        <v>44</v>
      </c>
      <c r="C128" t="s">
        <v>48</v>
      </c>
      <c r="D128">
        <v>19765</v>
      </c>
      <c r="E128">
        <v>689</v>
      </c>
      <c r="F128">
        <v>396</v>
      </c>
      <c r="G128">
        <v>79</v>
      </c>
      <c r="H128">
        <v>15</v>
      </c>
      <c r="I128">
        <v>1295.45</v>
      </c>
      <c r="J128">
        <v>8966.86</v>
      </c>
      <c r="K128">
        <v>3.4859600303566909</v>
      </c>
      <c r="L128">
        <v>1.8801886792452831</v>
      </c>
      <c r="M128">
        <v>2.4791297748545409</v>
      </c>
      <c r="N128">
        <v>592.18109537226451</v>
      </c>
    </row>
    <row r="129" spans="1:14" x14ac:dyDescent="0.3">
      <c r="A129" t="s">
        <v>21</v>
      </c>
      <c r="B129" t="s">
        <v>45</v>
      </c>
      <c r="C129" t="s">
        <v>48</v>
      </c>
      <c r="D129">
        <v>16310</v>
      </c>
      <c r="E129">
        <v>612</v>
      </c>
      <c r="F129">
        <v>283</v>
      </c>
      <c r="G129">
        <v>48</v>
      </c>
      <c r="H129">
        <v>17</v>
      </c>
      <c r="I129">
        <v>4997.49</v>
      </c>
      <c r="J129">
        <v>12117.5</v>
      </c>
      <c r="K129">
        <v>3.75229920294298</v>
      </c>
      <c r="L129">
        <v>8.1658333333333335</v>
      </c>
      <c r="M129">
        <v>2.133660331085224</v>
      </c>
      <c r="N129">
        <v>142.47172080384351</v>
      </c>
    </row>
    <row r="130" spans="1:14" x14ac:dyDescent="0.3">
      <c r="A130" t="s">
        <v>22</v>
      </c>
      <c r="B130" t="s">
        <v>44</v>
      </c>
      <c r="C130" t="s">
        <v>50</v>
      </c>
      <c r="D130">
        <v>11248</v>
      </c>
      <c r="E130">
        <v>835</v>
      </c>
      <c r="F130">
        <v>344</v>
      </c>
      <c r="G130">
        <v>47</v>
      </c>
      <c r="H130">
        <v>49</v>
      </c>
      <c r="I130">
        <v>2180.92</v>
      </c>
      <c r="J130">
        <v>10048.59</v>
      </c>
      <c r="K130">
        <v>7.4235419630156469</v>
      </c>
      <c r="L130">
        <v>2.6118802395209579</v>
      </c>
      <c r="M130">
        <v>3.9118065433854912</v>
      </c>
      <c r="N130">
        <v>360.75005043742999</v>
      </c>
    </row>
    <row r="131" spans="1:14" x14ac:dyDescent="0.3">
      <c r="A131" t="s">
        <v>23</v>
      </c>
      <c r="B131" t="s">
        <v>45</v>
      </c>
      <c r="C131" t="s">
        <v>49</v>
      </c>
      <c r="D131">
        <v>5132</v>
      </c>
      <c r="E131">
        <v>389</v>
      </c>
      <c r="F131">
        <v>492</v>
      </c>
      <c r="G131">
        <v>97</v>
      </c>
      <c r="H131">
        <v>8</v>
      </c>
      <c r="I131">
        <v>4642.47</v>
      </c>
      <c r="J131">
        <v>11113.5</v>
      </c>
      <c r="K131">
        <v>7.5798908807482466</v>
      </c>
      <c r="L131">
        <v>11.934370179948591</v>
      </c>
      <c r="M131">
        <v>11.63289166017147</v>
      </c>
      <c r="N131">
        <v>139.3876535551118</v>
      </c>
    </row>
    <row r="132" spans="1:14" x14ac:dyDescent="0.3">
      <c r="A132" t="s">
        <v>24</v>
      </c>
      <c r="B132" t="s">
        <v>45</v>
      </c>
      <c r="C132" t="s">
        <v>50</v>
      </c>
      <c r="D132">
        <v>14946</v>
      </c>
      <c r="E132">
        <v>821</v>
      </c>
      <c r="F132">
        <v>162</v>
      </c>
      <c r="G132">
        <v>91</v>
      </c>
      <c r="H132">
        <v>17</v>
      </c>
      <c r="I132">
        <v>3483.56</v>
      </c>
      <c r="J132">
        <v>9550.15</v>
      </c>
      <c r="K132">
        <v>5.4931085240198048</v>
      </c>
      <c r="L132">
        <v>4.2430694275274057</v>
      </c>
      <c r="M132">
        <v>1.806503412284223</v>
      </c>
      <c r="N132">
        <v>174.14914627564909</v>
      </c>
    </row>
    <row r="133" spans="1:14" x14ac:dyDescent="0.3">
      <c r="A133" t="s">
        <v>25</v>
      </c>
      <c r="B133" t="s">
        <v>44</v>
      </c>
      <c r="C133" t="s">
        <v>46</v>
      </c>
      <c r="D133">
        <v>19801</v>
      </c>
      <c r="E133">
        <v>1385</v>
      </c>
      <c r="F133">
        <v>380</v>
      </c>
      <c r="G133">
        <v>15</v>
      </c>
      <c r="H133">
        <v>24</v>
      </c>
      <c r="I133">
        <v>4154.4399999999996</v>
      </c>
      <c r="J133">
        <v>6354.63</v>
      </c>
      <c r="K133">
        <v>6.9945962325135103</v>
      </c>
      <c r="L133">
        <v>2.999595667870036</v>
      </c>
      <c r="M133">
        <v>2.1160547447098632</v>
      </c>
      <c r="N133">
        <v>52.959965723418833</v>
      </c>
    </row>
    <row r="134" spans="1:14" x14ac:dyDescent="0.3">
      <c r="A134" t="s">
        <v>26</v>
      </c>
      <c r="B134" t="s">
        <v>45</v>
      </c>
      <c r="C134" t="s">
        <v>50</v>
      </c>
      <c r="D134">
        <v>6476</v>
      </c>
      <c r="E134">
        <v>402</v>
      </c>
      <c r="F134">
        <v>217</v>
      </c>
      <c r="G134">
        <v>63</v>
      </c>
      <c r="H134">
        <v>16</v>
      </c>
      <c r="I134">
        <v>1803.18</v>
      </c>
      <c r="J134">
        <v>8522.26</v>
      </c>
      <c r="K134">
        <v>6.2075355157504637</v>
      </c>
      <c r="L134">
        <v>4.4855223880597013</v>
      </c>
      <c r="M134">
        <v>4.5707226683137741</v>
      </c>
      <c r="N134">
        <v>372.62391996361981</v>
      </c>
    </row>
    <row r="135" spans="1:14" x14ac:dyDescent="0.3">
      <c r="A135" t="s">
        <v>27</v>
      </c>
      <c r="B135" t="s">
        <v>45</v>
      </c>
      <c r="C135" t="s">
        <v>47</v>
      </c>
      <c r="D135">
        <v>13221</v>
      </c>
      <c r="E135">
        <v>658</v>
      </c>
      <c r="F135">
        <v>475</v>
      </c>
      <c r="G135">
        <v>31</v>
      </c>
      <c r="H135">
        <v>21</v>
      </c>
      <c r="I135">
        <v>4656.2</v>
      </c>
      <c r="J135">
        <v>12321.33</v>
      </c>
      <c r="K135">
        <v>4.9769306406474536</v>
      </c>
      <c r="L135">
        <v>7.0762917933130698</v>
      </c>
      <c r="M135">
        <v>3.9860827471446938</v>
      </c>
      <c r="N135">
        <v>164.62200936385901</v>
      </c>
    </row>
    <row r="136" spans="1:14" x14ac:dyDescent="0.3">
      <c r="A136" t="s">
        <v>28</v>
      </c>
      <c r="B136" t="s">
        <v>45</v>
      </c>
      <c r="C136" t="s">
        <v>49</v>
      </c>
      <c r="D136">
        <v>18176</v>
      </c>
      <c r="E136">
        <v>335</v>
      </c>
      <c r="F136">
        <v>289</v>
      </c>
      <c r="G136">
        <v>19</v>
      </c>
      <c r="H136">
        <v>14</v>
      </c>
      <c r="I136">
        <v>4016.61</v>
      </c>
      <c r="J136">
        <v>7370.3</v>
      </c>
      <c r="K136">
        <v>1.843089788732394</v>
      </c>
      <c r="L136">
        <v>11.989880597014929</v>
      </c>
      <c r="M136">
        <v>1.771566901408451</v>
      </c>
      <c r="N136">
        <v>83.495534791777146</v>
      </c>
    </row>
    <row r="137" spans="1:14" x14ac:dyDescent="0.3">
      <c r="A137" t="s">
        <v>29</v>
      </c>
      <c r="B137" t="s">
        <v>45</v>
      </c>
      <c r="C137" t="s">
        <v>47</v>
      </c>
      <c r="D137">
        <v>10992</v>
      </c>
      <c r="E137">
        <v>192</v>
      </c>
      <c r="F137">
        <v>454</v>
      </c>
      <c r="G137">
        <v>60</v>
      </c>
      <c r="H137">
        <v>5</v>
      </c>
      <c r="I137">
        <v>2057.83</v>
      </c>
      <c r="J137">
        <v>4799.3599999999997</v>
      </c>
      <c r="K137">
        <v>1.746724890829694</v>
      </c>
      <c r="L137">
        <v>10.717864583333331</v>
      </c>
      <c r="M137">
        <v>4.7216157205240172</v>
      </c>
      <c r="N137">
        <v>133.22431882128259</v>
      </c>
    </row>
    <row r="138" spans="1:14" x14ac:dyDescent="0.3">
      <c r="A138" t="s">
        <v>30</v>
      </c>
      <c r="B138" t="s">
        <v>45</v>
      </c>
      <c r="C138" t="s">
        <v>49</v>
      </c>
      <c r="D138">
        <v>14577</v>
      </c>
      <c r="E138">
        <v>880</v>
      </c>
      <c r="F138">
        <v>471</v>
      </c>
      <c r="G138">
        <v>91</v>
      </c>
      <c r="H138">
        <v>28</v>
      </c>
      <c r="I138">
        <v>1433.38</v>
      </c>
      <c r="J138">
        <v>4836.3100000000004</v>
      </c>
      <c r="K138">
        <v>6.0369074569527337</v>
      </c>
      <c r="L138">
        <v>1.6288409090909091</v>
      </c>
      <c r="M138">
        <v>4.0474720450024009</v>
      </c>
      <c r="N138">
        <v>237.40599143283711</v>
      </c>
    </row>
    <row r="139" spans="1:14" x14ac:dyDescent="0.3">
      <c r="A139" t="s">
        <v>31</v>
      </c>
      <c r="B139" t="s">
        <v>44</v>
      </c>
      <c r="C139" t="s">
        <v>47</v>
      </c>
      <c r="D139">
        <v>19487</v>
      </c>
      <c r="E139">
        <v>1249</v>
      </c>
      <c r="F139">
        <v>217</v>
      </c>
      <c r="G139">
        <v>88</v>
      </c>
      <c r="H139">
        <v>19</v>
      </c>
      <c r="I139">
        <v>3590.61</v>
      </c>
      <c r="J139">
        <v>9403.0300000000007</v>
      </c>
      <c r="K139">
        <v>6.4094011392210186</v>
      </c>
      <c r="L139">
        <v>2.874787830264212</v>
      </c>
      <c r="M139">
        <v>1.662646892800328</v>
      </c>
      <c r="N139">
        <v>161.8783437911664</v>
      </c>
    </row>
    <row r="140" spans="1:14" x14ac:dyDescent="0.3">
      <c r="A140" t="s">
        <v>32</v>
      </c>
      <c r="B140" t="s">
        <v>45</v>
      </c>
      <c r="C140" t="s">
        <v>49</v>
      </c>
      <c r="D140">
        <v>15637</v>
      </c>
      <c r="E140">
        <v>936</v>
      </c>
      <c r="F140">
        <v>109</v>
      </c>
      <c r="G140">
        <v>27</v>
      </c>
      <c r="H140">
        <v>7</v>
      </c>
      <c r="I140">
        <v>4785.05</v>
      </c>
      <c r="J140">
        <v>8611.24</v>
      </c>
      <c r="K140">
        <v>5.985802903370212</v>
      </c>
      <c r="L140">
        <v>5.1122329059829061</v>
      </c>
      <c r="M140">
        <v>0.91449766579267122</v>
      </c>
      <c r="N140">
        <v>79.961337917054138</v>
      </c>
    </row>
    <row r="141" spans="1:14" x14ac:dyDescent="0.3">
      <c r="A141" t="s">
        <v>33</v>
      </c>
      <c r="B141" t="s">
        <v>45</v>
      </c>
      <c r="C141" t="s">
        <v>46</v>
      </c>
      <c r="D141">
        <v>6592</v>
      </c>
      <c r="E141">
        <v>340</v>
      </c>
      <c r="F141">
        <v>325</v>
      </c>
      <c r="G141">
        <v>27</v>
      </c>
      <c r="H141">
        <v>29</v>
      </c>
      <c r="I141">
        <v>2814.58</v>
      </c>
      <c r="J141">
        <v>8837.5</v>
      </c>
      <c r="K141">
        <v>5.157766990291262</v>
      </c>
      <c r="L141">
        <v>8.2781764705882352</v>
      </c>
      <c r="M141">
        <v>5.779733009708738</v>
      </c>
      <c r="N141">
        <v>213.99000916655419</v>
      </c>
    </row>
    <row r="142" spans="1:14" x14ac:dyDescent="0.3">
      <c r="A142" t="s">
        <v>34</v>
      </c>
      <c r="B142" t="s">
        <v>45</v>
      </c>
      <c r="C142" t="s">
        <v>47</v>
      </c>
      <c r="D142">
        <v>17161</v>
      </c>
      <c r="E142">
        <v>1588</v>
      </c>
      <c r="F142">
        <v>129</v>
      </c>
      <c r="G142">
        <v>63</v>
      </c>
      <c r="H142">
        <v>46</v>
      </c>
      <c r="I142">
        <v>1396.09</v>
      </c>
      <c r="J142">
        <v>6332.17</v>
      </c>
      <c r="K142">
        <v>9.2535400034962993</v>
      </c>
      <c r="L142">
        <v>0.87914987405541556</v>
      </c>
      <c r="M142">
        <v>1.3868655672746339</v>
      </c>
      <c r="N142">
        <v>353.56459827088509</v>
      </c>
    </row>
    <row r="143" spans="1:14" x14ac:dyDescent="0.3">
      <c r="A143" t="s">
        <v>35</v>
      </c>
      <c r="B143" t="s">
        <v>45</v>
      </c>
      <c r="C143" t="s">
        <v>49</v>
      </c>
      <c r="D143">
        <v>5536</v>
      </c>
      <c r="E143">
        <v>453</v>
      </c>
      <c r="F143">
        <v>239</v>
      </c>
      <c r="G143">
        <v>37</v>
      </c>
      <c r="H143">
        <v>33</v>
      </c>
      <c r="I143">
        <v>2778.78</v>
      </c>
      <c r="J143">
        <v>6195.46</v>
      </c>
      <c r="K143">
        <v>8.1828034682080926</v>
      </c>
      <c r="L143">
        <v>6.1341721854304643</v>
      </c>
      <c r="M143">
        <v>5.5816473988439306</v>
      </c>
      <c r="N143">
        <v>122.9561174328302</v>
      </c>
    </row>
    <row r="144" spans="1:14" x14ac:dyDescent="0.3">
      <c r="A144" t="s">
        <v>36</v>
      </c>
      <c r="B144" t="s">
        <v>45</v>
      </c>
      <c r="C144" t="s">
        <v>46</v>
      </c>
      <c r="D144">
        <v>16234</v>
      </c>
      <c r="E144">
        <v>852</v>
      </c>
      <c r="F144">
        <v>328</v>
      </c>
      <c r="G144">
        <v>92</v>
      </c>
      <c r="H144">
        <v>27</v>
      </c>
      <c r="I144">
        <v>1242.2</v>
      </c>
      <c r="J144">
        <v>4897.49</v>
      </c>
      <c r="K144">
        <v>5.2482444252802756</v>
      </c>
      <c r="L144">
        <v>1.4579812206572771</v>
      </c>
      <c r="M144">
        <v>2.7534803498829619</v>
      </c>
      <c r="N144">
        <v>294.25937852197723</v>
      </c>
    </row>
    <row r="145" spans="1:14" x14ac:dyDescent="0.3">
      <c r="A145" t="s">
        <v>37</v>
      </c>
      <c r="B145" t="s">
        <v>44</v>
      </c>
      <c r="C145" t="s">
        <v>48</v>
      </c>
      <c r="D145">
        <v>6501</v>
      </c>
      <c r="E145">
        <v>317</v>
      </c>
      <c r="F145">
        <v>378</v>
      </c>
      <c r="G145">
        <v>91</v>
      </c>
      <c r="H145">
        <v>43</v>
      </c>
      <c r="I145">
        <v>4884.37</v>
      </c>
      <c r="J145">
        <v>7187.84</v>
      </c>
      <c r="K145">
        <v>4.8761728964774651</v>
      </c>
      <c r="L145">
        <v>15.4081072555205</v>
      </c>
      <c r="M145">
        <v>7.8757114290109218</v>
      </c>
      <c r="N145">
        <v>47.160022684604172</v>
      </c>
    </row>
    <row r="146" spans="1:14" x14ac:dyDescent="0.3">
      <c r="A146" t="s">
        <v>38</v>
      </c>
      <c r="B146" t="s">
        <v>45</v>
      </c>
      <c r="C146" t="s">
        <v>50</v>
      </c>
      <c r="D146">
        <v>7063</v>
      </c>
      <c r="E146">
        <v>678</v>
      </c>
      <c r="F146">
        <v>155</v>
      </c>
      <c r="G146">
        <v>18</v>
      </c>
      <c r="H146">
        <v>40</v>
      </c>
      <c r="I146">
        <v>1828.63</v>
      </c>
      <c r="J146">
        <v>5124.34</v>
      </c>
      <c r="K146">
        <v>9.5993204020954259</v>
      </c>
      <c r="L146">
        <v>2.697094395280236</v>
      </c>
      <c r="M146">
        <v>3.015715701543253</v>
      </c>
      <c r="N146">
        <v>180.2283676850976</v>
      </c>
    </row>
    <row r="147" spans="1:14" x14ac:dyDescent="0.3">
      <c r="A147" t="s">
        <v>39</v>
      </c>
      <c r="B147" t="s">
        <v>44</v>
      </c>
      <c r="C147" t="s">
        <v>49</v>
      </c>
      <c r="D147">
        <v>17687</v>
      </c>
      <c r="E147">
        <v>402</v>
      </c>
      <c r="F147">
        <v>453</v>
      </c>
      <c r="G147">
        <v>86</v>
      </c>
      <c r="H147">
        <v>5</v>
      </c>
      <c r="I147">
        <v>2109.1</v>
      </c>
      <c r="J147">
        <v>10013.27</v>
      </c>
      <c r="K147">
        <v>2.2728557697744112</v>
      </c>
      <c r="L147">
        <v>5.2465174129353231</v>
      </c>
      <c r="M147">
        <v>3.0757053202917399</v>
      </c>
      <c r="N147">
        <v>374.76506566782041</v>
      </c>
    </row>
    <row r="148" spans="1:14" x14ac:dyDescent="0.3">
      <c r="A148" t="s">
        <v>40</v>
      </c>
      <c r="B148" t="s">
        <v>44</v>
      </c>
      <c r="C148" t="s">
        <v>47</v>
      </c>
      <c r="D148">
        <v>9106</v>
      </c>
      <c r="E148">
        <v>278</v>
      </c>
      <c r="F148">
        <v>106</v>
      </c>
      <c r="G148">
        <v>94</v>
      </c>
      <c r="H148">
        <v>6</v>
      </c>
      <c r="I148">
        <v>1527.21</v>
      </c>
      <c r="J148">
        <v>5676.66</v>
      </c>
      <c r="K148">
        <v>3.0529321326597851</v>
      </c>
      <c r="L148">
        <v>5.4935611510791356</v>
      </c>
      <c r="M148">
        <v>2.262244673841423</v>
      </c>
      <c r="N148">
        <v>271.70133773351398</v>
      </c>
    </row>
    <row r="149" spans="1:14" x14ac:dyDescent="0.3">
      <c r="A149" t="s">
        <v>41</v>
      </c>
      <c r="B149" t="s">
        <v>44</v>
      </c>
      <c r="C149" t="s">
        <v>47</v>
      </c>
      <c r="D149">
        <v>10304</v>
      </c>
      <c r="E149">
        <v>116</v>
      </c>
      <c r="F149">
        <v>139</v>
      </c>
      <c r="G149">
        <v>43</v>
      </c>
      <c r="H149">
        <v>8</v>
      </c>
      <c r="I149">
        <v>1507.03</v>
      </c>
      <c r="J149">
        <v>6032.79</v>
      </c>
      <c r="K149">
        <v>1.1257763975155279</v>
      </c>
      <c r="L149">
        <v>12.991637931034481</v>
      </c>
      <c r="M149">
        <v>1.843944099378882</v>
      </c>
      <c r="N149">
        <v>300.3098810242663</v>
      </c>
    </row>
    <row r="150" spans="1:14" x14ac:dyDescent="0.3">
      <c r="A150" t="s">
        <v>42</v>
      </c>
      <c r="B150" t="s">
        <v>44</v>
      </c>
      <c r="C150" t="s">
        <v>46</v>
      </c>
      <c r="D150">
        <v>12802</v>
      </c>
      <c r="E150">
        <v>1018</v>
      </c>
      <c r="F150">
        <v>448</v>
      </c>
      <c r="G150">
        <v>56</v>
      </c>
      <c r="H150">
        <v>37</v>
      </c>
      <c r="I150">
        <v>3374.66</v>
      </c>
      <c r="J150">
        <v>8086.69</v>
      </c>
      <c r="K150">
        <v>7.9518825183565074</v>
      </c>
      <c r="L150">
        <v>3.3149901768172891</v>
      </c>
      <c r="M150">
        <v>4.2259022027808149</v>
      </c>
      <c r="N150">
        <v>139.62977011017409</v>
      </c>
    </row>
    <row r="151" spans="1:14" x14ac:dyDescent="0.3">
      <c r="A151" t="s">
        <v>43</v>
      </c>
      <c r="B151" t="s">
        <v>44</v>
      </c>
      <c r="C151" t="s">
        <v>47</v>
      </c>
      <c r="D151">
        <v>5710</v>
      </c>
      <c r="E151">
        <v>472</v>
      </c>
      <c r="F151">
        <v>451</v>
      </c>
      <c r="G151">
        <v>94</v>
      </c>
      <c r="H151">
        <v>38</v>
      </c>
      <c r="I151">
        <v>2206.52</v>
      </c>
      <c r="J151">
        <v>8066.56</v>
      </c>
      <c r="K151">
        <v>8.2661996497373025</v>
      </c>
      <c r="L151">
        <v>4.6748305084745763</v>
      </c>
      <c r="M151">
        <v>10.21015761821366</v>
      </c>
      <c r="N151">
        <v>265.57837681054338</v>
      </c>
    </row>
    <row r="152" spans="1:14" x14ac:dyDescent="0.3">
      <c r="A152" t="s">
        <v>14</v>
      </c>
      <c r="B152" t="s">
        <v>44</v>
      </c>
      <c r="C152" t="s">
        <v>46</v>
      </c>
      <c r="D152">
        <v>12847</v>
      </c>
      <c r="E152">
        <v>922</v>
      </c>
      <c r="F152">
        <v>268</v>
      </c>
      <c r="G152">
        <v>97</v>
      </c>
      <c r="H152">
        <v>11</v>
      </c>
      <c r="I152">
        <v>2961.08</v>
      </c>
      <c r="J152">
        <v>10419.280000000001</v>
      </c>
      <c r="K152">
        <v>7.1767727874211884</v>
      </c>
      <c r="L152">
        <v>3.2115835140997828</v>
      </c>
      <c r="M152">
        <v>2.9267533276251259</v>
      </c>
      <c r="N152">
        <v>251.87431612789931</v>
      </c>
    </row>
    <row r="153" spans="1:14" x14ac:dyDescent="0.3">
      <c r="A153" t="s">
        <v>15</v>
      </c>
      <c r="B153" t="s">
        <v>44</v>
      </c>
      <c r="C153" t="s">
        <v>46</v>
      </c>
      <c r="D153">
        <v>10277</v>
      </c>
      <c r="E153">
        <v>722</v>
      </c>
      <c r="F153">
        <v>125</v>
      </c>
      <c r="G153">
        <v>18</v>
      </c>
      <c r="H153">
        <v>13</v>
      </c>
      <c r="I153">
        <v>2100.06</v>
      </c>
      <c r="J153">
        <v>7898.52</v>
      </c>
      <c r="K153">
        <v>7.0253965164931396</v>
      </c>
      <c r="L153">
        <v>2.9086703601108028</v>
      </c>
      <c r="M153">
        <v>1.517952709934806</v>
      </c>
      <c r="N153">
        <v>276.10925402131369</v>
      </c>
    </row>
    <row r="154" spans="1:14" x14ac:dyDescent="0.3">
      <c r="A154" t="s">
        <v>16</v>
      </c>
      <c r="B154" t="s">
        <v>45</v>
      </c>
      <c r="C154" t="s">
        <v>48</v>
      </c>
      <c r="D154">
        <v>14787</v>
      </c>
      <c r="E154">
        <v>1186</v>
      </c>
      <c r="F154">
        <v>200</v>
      </c>
      <c r="G154">
        <v>68</v>
      </c>
      <c r="H154">
        <v>37</v>
      </c>
      <c r="I154">
        <v>3421.71</v>
      </c>
      <c r="J154">
        <v>6016.78</v>
      </c>
      <c r="K154">
        <v>8.0205585987691901</v>
      </c>
      <c r="L154">
        <v>2.885084317032041</v>
      </c>
      <c r="M154">
        <v>2.0626225738824639</v>
      </c>
      <c r="N154">
        <v>75.841319106528587</v>
      </c>
    </row>
    <row r="155" spans="1:14" x14ac:dyDescent="0.3">
      <c r="A155" t="s">
        <v>17</v>
      </c>
      <c r="B155" t="s">
        <v>44</v>
      </c>
      <c r="C155" t="s">
        <v>47</v>
      </c>
      <c r="D155">
        <v>16810</v>
      </c>
      <c r="E155">
        <v>540</v>
      </c>
      <c r="F155">
        <v>270</v>
      </c>
      <c r="G155">
        <v>67</v>
      </c>
      <c r="H155">
        <v>19</v>
      </c>
      <c r="I155">
        <v>2655.25</v>
      </c>
      <c r="J155">
        <v>9619.77</v>
      </c>
      <c r="K155">
        <v>3.212373587150505</v>
      </c>
      <c r="L155">
        <v>4.9171296296296294</v>
      </c>
      <c r="M155">
        <v>2.1177870315288518</v>
      </c>
      <c r="N155">
        <v>262.29243950663778</v>
      </c>
    </row>
    <row r="156" spans="1:14" x14ac:dyDescent="0.3">
      <c r="A156" t="s">
        <v>18</v>
      </c>
      <c r="B156" t="s">
        <v>45</v>
      </c>
      <c r="C156" t="s">
        <v>48</v>
      </c>
      <c r="D156">
        <v>16953</v>
      </c>
      <c r="E156">
        <v>294</v>
      </c>
      <c r="F156">
        <v>210</v>
      </c>
      <c r="G156">
        <v>64</v>
      </c>
      <c r="H156">
        <v>25</v>
      </c>
      <c r="I156">
        <v>3660.43</v>
      </c>
      <c r="J156">
        <v>7906.24</v>
      </c>
      <c r="K156">
        <v>1.7342063351619179</v>
      </c>
      <c r="L156">
        <v>12.45044217687075</v>
      </c>
      <c r="M156">
        <v>1.7636996401816789</v>
      </c>
      <c r="N156">
        <v>115.9921102165592</v>
      </c>
    </row>
    <row r="157" spans="1:14" x14ac:dyDescent="0.3">
      <c r="A157" t="s">
        <v>19</v>
      </c>
      <c r="B157" t="s">
        <v>44</v>
      </c>
      <c r="C157" t="s">
        <v>48</v>
      </c>
      <c r="D157">
        <v>6099</v>
      </c>
      <c r="E157">
        <v>146</v>
      </c>
      <c r="F157">
        <v>475</v>
      </c>
      <c r="G157">
        <v>20</v>
      </c>
      <c r="H157">
        <v>10</v>
      </c>
      <c r="I157">
        <v>2727.51</v>
      </c>
      <c r="J157">
        <v>9195.0400000000009</v>
      </c>
      <c r="K157">
        <v>2.3938350549270369</v>
      </c>
      <c r="L157">
        <v>18.681575342465759</v>
      </c>
      <c r="M157">
        <v>8.2800459091654375</v>
      </c>
      <c r="N157">
        <v>237.12213704074409</v>
      </c>
    </row>
    <row r="158" spans="1:14" x14ac:dyDescent="0.3">
      <c r="A158" t="s">
        <v>20</v>
      </c>
      <c r="B158" t="s">
        <v>45</v>
      </c>
      <c r="C158" t="s">
        <v>50</v>
      </c>
      <c r="D158">
        <v>14115</v>
      </c>
      <c r="E158">
        <v>222</v>
      </c>
      <c r="F158">
        <v>350</v>
      </c>
      <c r="G158">
        <v>81</v>
      </c>
      <c r="H158">
        <v>40</v>
      </c>
      <c r="I158">
        <v>2318.58</v>
      </c>
      <c r="J158">
        <v>5051.97</v>
      </c>
      <c r="K158">
        <v>1.5727948990435709</v>
      </c>
      <c r="L158">
        <v>10.44405405405405</v>
      </c>
      <c r="M158">
        <v>3.3368756641870352</v>
      </c>
      <c r="N158">
        <v>117.8906917164817</v>
      </c>
    </row>
    <row r="159" spans="1:14" x14ac:dyDescent="0.3">
      <c r="A159" t="s">
        <v>21</v>
      </c>
      <c r="B159" t="s">
        <v>45</v>
      </c>
      <c r="C159" t="s">
        <v>48</v>
      </c>
      <c r="D159">
        <v>19222</v>
      </c>
      <c r="E159">
        <v>1576</v>
      </c>
      <c r="F159">
        <v>76</v>
      </c>
      <c r="G159">
        <v>46</v>
      </c>
      <c r="H159">
        <v>43</v>
      </c>
      <c r="I159">
        <v>2249.8000000000002</v>
      </c>
      <c r="J159">
        <v>4871.3999999999996</v>
      </c>
      <c r="K159">
        <v>8.1989387160545206</v>
      </c>
      <c r="L159">
        <v>1.42753807106599</v>
      </c>
      <c r="M159">
        <v>0.85839142649047961</v>
      </c>
      <c r="N159">
        <v>116.5259134145257</v>
      </c>
    </row>
    <row r="160" spans="1:14" x14ac:dyDescent="0.3">
      <c r="A160" t="s">
        <v>22</v>
      </c>
      <c r="B160" t="s">
        <v>44</v>
      </c>
      <c r="C160" t="s">
        <v>50</v>
      </c>
      <c r="D160">
        <v>15759</v>
      </c>
      <c r="E160">
        <v>1087</v>
      </c>
      <c r="F160">
        <v>164</v>
      </c>
      <c r="G160">
        <v>23</v>
      </c>
      <c r="H160">
        <v>27</v>
      </c>
      <c r="I160">
        <v>4381.49</v>
      </c>
      <c r="J160">
        <v>8586.86</v>
      </c>
      <c r="K160">
        <v>6.8976457897074681</v>
      </c>
      <c r="L160">
        <v>4.030809567617295</v>
      </c>
      <c r="M160">
        <v>1.3579541849102099</v>
      </c>
      <c r="N160">
        <v>95.980362844603121</v>
      </c>
    </row>
    <row r="161" spans="1:14" x14ac:dyDescent="0.3">
      <c r="A161" t="s">
        <v>23</v>
      </c>
      <c r="B161" t="s">
        <v>45</v>
      </c>
      <c r="C161" t="s">
        <v>47</v>
      </c>
      <c r="D161">
        <v>8705</v>
      </c>
      <c r="E161">
        <v>539</v>
      </c>
      <c r="F161">
        <v>482</v>
      </c>
      <c r="G161">
        <v>81</v>
      </c>
      <c r="H161">
        <v>44</v>
      </c>
      <c r="I161">
        <v>3454.29</v>
      </c>
      <c r="J161">
        <v>9310.48</v>
      </c>
      <c r="K161">
        <v>6.1918437679494547</v>
      </c>
      <c r="L161">
        <v>6.408701298701299</v>
      </c>
      <c r="M161">
        <v>6.973004020677771</v>
      </c>
      <c r="N161">
        <v>169.53382605397931</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F7038E-1BFB-49CE-B5BF-80A88BC24159}">
  <dimension ref="A1:O34"/>
  <sheetViews>
    <sheetView workbookViewId="0">
      <selection activeCell="A21" sqref="A21:B35"/>
    </sheetView>
  </sheetViews>
  <sheetFormatPr defaultRowHeight="14.4" x14ac:dyDescent="0.3"/>
  <cols>
    <col min="1" max="1" width="12.5546875" bestFit="1" customWidth="1"/>
    <col min="2" max="2" width="12.88671875" bestFit="1" customWidth="1"/>
    <col min="3" max="3" width="12.109375" bestFit="1" customWidth="1"/>
    <col min="4" max="4" width="11.5546875" bestFit="1" customWidth="1"/>
    <col min="5" max="5" width="16.6640625" bestFit="1" customWidth="1"/>
    <col min="6" max="6" width="12.5546875" bestFit="1" customWidth="1"/>
    <col min="7" max="7" width="15.6640625" bestFit="1" customWidth="1"/>
    <col min="8" max="8" width="13.77734375" bestFit="1" customWidth="1"/>
    <col min="9" max="9" width="17" customWidth="1"/>
    <col min="10" max="10" width="15.33203125" customWidth="1"/>
    <col min="11" max="19" width="12" bestFit="1" customWidth="1"/>
    <col min="20" max="20" width="10" bestFit="1" customWidth="1"/>
    <col min="21" max="24" width="12" bestFit="1" customWidth="1"/>
    <col min="25" max="25" width="11" bestFit="1" customWidth="1"/>
    <col min="26" max="37" width="12" bestFit="1" customWidth="1"/>
    <col min="38" max="39" width="11" bestFit="1" customWidth="1"/>
    <col min="40" max="40" width="12" bestFit="1" customWidth="1"/>
    <col min="41" max="41" width="11" bestFit="1" customWidth="1"/>
    <col min="42" max="75" width="12" bestFit="1" customWidth="1"/>
    <col min="76" max="76" width="11" bestFit="1" customWidth="1"/>
    <col min="77" max="85" width="12" bestFit="1" customWidth="1"/>
    <col min="86" max="86" width="11" bestFit="1" customWidth="1"/>
    <col min="87" max="92" width="12" bestFit="1" customWidth="1"/>
    <col min="93" max="93" width="11" bestFit="1" customWidth="1"/>
    <col min="94" max="94" width="12" bestFit="1" customWidth="1"/>
    <col min="95" max="95" width="11" bestFit="1" customWidth="1"/>
    <col min="96" max="98" width="12" bestFit="1" customWidth="1"/>
    <col min="99" max="100" width="11" bestFit="1" customWidth="1"/>
    <col min="101" max="105" width="12" bestFit="1" customWidth="1"/>
    <col min="106" max="106" width="10" bestFit="1" customWidth="1"/>
    <col min="107" max="111" width="12" bestFit="1" customWidth="1"/>
    <col min="112" max="112" width="11" bestFit="1" customWidth="1"/>
    <col min="113" max="115" width="12" bestFit="1" customWidth="1"/>
    <col min="116" max="116" width="11" bestFit="1" customWidth="1"/>
    <col min="117" max="117" width="12" bestFit="1" customWidth="1"/>
    <col min="118" max="118" width="11" bestFit="1" customWidth="1"/>
    <col min="119" max="128" width="12" bestFit="1" customWidth="1"/>
    <col min="129" max="129" width="11" bestFit="1" customWidth="1"/>
    <col min="130" max="131" width="12" bestFit="1" customWidth="1"/>
    <col min="132" max="132" width="11" bestFit="1" customWidth="1"/>
    <col min="133" max="138" width="12" bestFit="1" customWidth="1"/>
    <col min="139" max="139" width="11" bestFit="1" customWidth="1"/>
    <col min="140" max="146" width="12" bestFit="1" customWidth="1"/>
    <col min="147" max="147" width="11" bestFit="1" customWidth="1"/>
    <col min="148" max="157" width="12" bestFit="1" customWidth="1"/>
    <col min="158" max="158" width="11" bestFit="1" customWidth="1"/>
    <col min="159" max="160" width="12" bestFit="1" customWidth="1"/>
    <col min="161" max="161" width="11" bestFit="1" customWidth="1"/>
    <col min="162" max="166" width="12" bestFit="1" customWidth="1"/>
    <col min="167" max="167" width="10.77734375" bestFit="1" customWidth="1"/>
  </cols>
  <sheetData>
    <row r="1" spans="1:15" x14ac:dyDescent="0.3">
      <c r="A1" s="3" t="s">
        <v>54</v>
      </c>
      <c r="B1" t="s">
        <v>56</v>
      </c>
      <c r="D1" s="3" t="s">
        <v>54</v>
      </c>
      <c r="E1" t="s">
        <v>57</v>
      </c>
      <c r="F1" t="s">
        <v>58</v>
      </c>
      <c r="G1" t="s">
        <v>59</v>
      </c>
      <c r="I1" s="3" t="s">
        <v>54</v>
      </c>
      <c r="J1" t="s">
        <v>66</v>
      </c>
    </row>
    <row r="2" spans="1:15" x14ac:dyDescent="0.3">
      <c r="A2" s="4" t="s">
        <v>44</v>
      </c>
      <c r="B2">
        <v>1787</v>
      </c>
      <c r="D2" s="4" t="s">
        <v>50</v>
      </c>
      <c r="E2">
        <v>21329</v>
      </c>
      <c r="F2">
        <v>8743</v>
      </c>
      <c r="G2">
        <v>2079</v>
      </c>
      <c r="I2" s="4" t="s">
        <v>44</v>
      </c>
      <c r="J2">
        <v>227969.77999999991</v>
      </c>
      <c r="N2" s="3" t="s">
        <v>54</v>
      </c>
      <c r="O2" t="s">
        <v>61</v>
      </c>
    </row>
    <row r="3" spans="1:15" x14ac:dyDescent="0.3">
      <c r="A3" s="4" t="s">
        <v>45</v>
      </c>
      <c r="B3">
        <v>2226</v>
      </c>
      <c r="D3" s="4" t="s">
        <v>47</v>
      </c>
      <c r="E3">
        <v>21043</v>
      </c>
      <c r="F3">
        <v>8794</v>
      </c>
      <c r="G3">
        <v>1863</v>
      </c>
      <c r="I3" s="4" t="s">
        <v>45</v>
      </c>
      <c r="J3">
        <v>258960.61999999994</v>
      </c>
      <c r="N3" s="4" t="s">
        <v>44</v>
      </c>
      <c r="O3">
        <v>14726.424514295006</v>
      </c>
    </row>
    <row r="4" spans="1:15" x14ac:dyDescent="0.3">
      <c r="A4" s="4" t="s">
        <v>55</v>
      </c>
      <c r="B4">
        <v>4013</v>
      </c>
      <c r="D4" s="4" t="s">
        <v>49</v>
      </c>
      <c r="E4">
        <v>24609</v>
      </c>
      <c r="F4">
        <v>9519</v>
      </c>
      <c r="G4">
        <v>1687</v>
      </c>
      <c r="I4" s="4" t="s">
        <v>55</v>
      </c>
      <c r="J4">
        <v>486930.39999999985</v>
      </c>
      <c r="N4" s="5" t="s">
        <v>50</v>
      </c>
      <c r="O4">
        <v>3945.7520465429693</v>
      </c>
    </row>
    <row r="5" spans="1:15" x14ac:dyDescent="0.3">
      <c r="D5" s="4" t="s">
        <v>48</v>
      </c>
      <c r="E5">
        <v>22740</v>
      </c>
      <c r="F5">
        <v>7459</v>
      </c>
      <c r="G5">
        <v>1699</v>
      </c>
      <c r="N5" s="5" t="s">
        <v>47</v>
      </c>
      <c r="O5">
        <v>2756.2897906436579</v>
      </c>
    </row>
    <row r="6" spans="1:15" x14ac:dyDescent="0.3">
      <c r="D6" s="4" t="s">
        <v>46</v>
      </c>
      <c r="E6">
        <v>23110</v>
      </c>
      <c r="F6">
        <v>10312</v>
      </c>
      <c r="G6">
        <v>1935</v>
      </c>
      <c r="N6" s="5" t="s">
        <v>49</v>
      </c>
      <c r="O6">
        <v>2447.0445540344581</v>
      </c>
    </row>
    <row r="7" spans="1:15" x14ac:dyDescent="0.3">
      <c r="D7" s="4" t="s">
        <v>55</v>
      </c>
      <c r="E7">
        <v>112831</v>
      </c>
      <c r="F7">
        <v>44827</v>
      </c>
      <c r="G7">
        <v>9263</v>
      </c>
      <c r="N7" s="5" t="s">
        <v>48</v>
      </c>
      <c r="O7">
        <v>2465.7829195974814</v>
      </c>
    </row>
    <row r="8" spans="1:15" x14ac:dyDescent="0.3">
      <c r="N8" s="5" t="s">
        <v>46</v>
      </c>
      <c r="O8">
        <v>3111.5552034764405</v>
      </c>
    </row>
    <row r="9" spans="1:15" x14ac:dyDescent="0.3">
      <c r="N9" s="4" t="s">
        <v>45</v>
      </c>
      <c r="O9">
        <v>17554.514095518382</v>
      </c>
    </row>
    <row r="10" spans="1:15" x14ac:dyDescent="0.3">
      <c r="N10" s="5" t="s">
        <v>50</v>
      </c>
      <c r="O10">
        <v>3598.1824589105649</v>
      </c>
    </row>
    <row r="11" spans="1:15" x14ac:dyDescent="0.3">
      <c r="N11" s="5" t="s">
        <v>47</v>
      </c>
      <c r="O11">
        <v>3329.8963520726852</v>
      </c>
    </row>
    <row r="12" spans="1:15" x14ac:dyDescent="0.3">
      <c r="N12" s="5" t="s">
        <v>49</v>
      </c>
      <c r="O12">
        <v>3613.8092158192594</v>
      </c>
    </row>
    <row r="13" spans="1:15" x14ac:dyDescent="0.3">
      <c r="N13" s="5" t="s">
        <v>48</v>
      </c>
      <c r="O13">
        <v>2676.7942545765036</v>
      </c>
    </row>
    <row r="14" spans="1:15" x14ac:dyDescent="0.3">
      <c r="N14" s="5" t="s">
        <v>46</v>
      </c>
      <c r="O14">
        <v>4335.8318141393702</v>
      </c>
    </row>
    <row r="15" spans="1:15" x14ac:dyDescent="0.3">
      <c r="N15" s="4" t="s">
        <v>55</v>
      </c>
      <c r="O15">
        <v>32280.938609813391</v>
      </c>
    </row>
    <row r="21" spans="1:2" x14ac:dyDescent="0.3">
      <c r="A21" s="3" t="s">
        <v>54</v>
      </c>
      <c r="B21" t="s">
        <v>60</v>
      </c>
    </row>
    <row r="22" spans="1:2" x14ac:dyDescent="0.3">
      <c r="A22" s="4" t="s">
        <v>44</v>
      </c>
      <c r="B22">
        <v>418.26602874537184</v>
      </c>
    </row>
    <row r="23" spans="1:2" x14ac:dyDescent="0.3">
      <c r="A23" s="5" t="s">
        <v>50</v>
      </c>
      <c r="B23">
        <v>98.120896197457881</v>
      </c>
    </row>
    <row r="24" spans="1:2" x14ac:dyDescent="0.3">
      <c r="A24" s="5" t="s">
        <v>47</v>
      </c>
      <c r="B24">
        <v>69.623895795313203</v>
      </c>
    </row>
    <row r="25" spans="1:2" x14ac:dyDescent="0.3">
      <c r="A25" s="5" t="s">
        <v>49</v>
      </c>
      <c r="B25">
        <v>64.666854663839217</v>
      </c>
    </row>
    <row r="26" spans="1:2" x14ac:dyDescent="0.3">
      <c r="A26" s="5" t="s">
        <v>48</v>
      </c>
      <c r="B26">
        <v>70.410435275117379</v>
      </c>
    </row>
    <row r="27" spans="1:2" x14ac:dyDescent="0.3">
      <c r="A27" s="5" t="s">
        <v>46</v>
      </c>
      <c r="B27">
        <v>115.44394681364416</v>
      </c>
    </row>
    <row r="28" spans="1:2" x14ac:dyDescent="0.3">
      <c r="A28" s="4" t="s">
        <v>45</v>
      </c>
      <c r="B28">
        <v>492.68367769130901</v>
      </c>
    </row>
    <row r="29" spans="1:2" x14ac:dyDescent="0.3">
      <c r="A29" s="5" t="s">
        <v>50</v>
      </c>
      <c r="B29">
        <v>90.154094043831691</v>
      </c>
    </row>
    <row r="30" spans="1:2" x14ac:dyDescent="0.3">
      <c r="A30" s="5" t="s">
        <v>47</v>
      </c>
      <c r="B30">
        <v>102.79988816199274</v>
      </c>
    </row>
    <row r="31" spans="1:2" x14ac:dyDescent="0.3">
      <c r="A31" s="5" t="s">
        <v>49</v>
      </c>
      <c r="B31">
        <v>122.0810001242093</v>
      </c>
    </row>
    <row r="32" spans="1:2" x14ac:dyDescent="0.3">
      <c r="A32" s="5" t="s">
        <v>48</v>
      </c>
      <c r="B32">
        <v>99.079313494057715</v>
      </c>
    </row>
    <row r="33" spans="1:2" x14ac:dyDescent="0.3">
      <c r="A33" s="5" t="s">
        <v>46</v>
      </c>
      <c r="B33">
        <v>78.569381867217558</v>
      </c>
    </row>
    <row r="34" spans="1:2" x14ac:dyDescent="0.3">
      <c r="A34" s="4" t="s">
        <v>55</v>
      </c>
      <c r="B34">
        <v>910.9497064366808</v>
      </c>
    </row>
  </sheetData>
  <pageMargins left="0.7" right="0.7" top="0.75" bottom="0.75" header="0.3" footer="0.3"/>
  <drawing r:id="rId6"/>
  <extLst>
    <ext xmlns:x14="http://schemas.microsoft.com/office/spreadsheetml/2009/9/main" uri="{A8765BA9-456A-4dab-B4F3-ACF838C121DE}">
      <x14:slicerList>
        <x14:slicer r:id="rId7"/>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11C92-2CDF-4DCC-9450-9D0A95A8411A}">
  <dimension ref="A1"/>
  <sheetViews>
    <sheetView showGridLines="0" showRowColHeaders="0" zoomScale="50" zoomScaleNormal="50" workbookViewId="0">
      <selection activeCell="Z39" sqref="Z39"/>
    </sheetView>
  </sheetViews>
  <sheetFormatPr defaultRowHeight="14.4" x14ac:dyDescent="0.3"/>
  <sheetData/>
  <pageMargins left="0.7" right="0.7" top="0.75" bottom="0.75" header="0.3" footer="0.3"/>
  <pageSetup orientation="portrait" r:id="rId1"/>
  <drawing r:id="rId2"/>
  <picture r:id="rId3"/>
  <extLst>
    <ext xmlns:x14="http://schemas.microsoft.com/office/spreadsheetml/2009/9/main" uri="{A8765BA9-456A-4dab-B4F3-ACF838C121DE}">
      <x14:slicerList>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pivot table</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SHEEBA CHANDRAN</dc:creator>
  <cp:lastModifiedBy>SHEEBA CHANDRAN</cp:lastModifiedBy>
  <dcterms:created xsi:type="dcterms:W3CDTF">2025-07-05T16:51:26Z</dcterms:created>
  <dcterms:modified xsi:type="dcterms:W3CDTF">2025-07-19T05:53:23Z</dcterms:modified>
</cp:coreProperties>
</file>