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Maaz\Downloads\"/>
    </mc:Choice>
  </mc:AlternateContent>
  <xr:revisionPtr revIDLastSave="0" documentId="13_ncr:1_{66749253-6983-432D-8690-E109DED1E4DE}" xr6:coauthVersionLast="47" xr6:coauthVersionMax="47" xr10:uidLastSave="{00000000-0000-0000-0000-000000000000}"/>
  <bookViews>
    <workbookView xWindow="-120" yWindow="-120" windowWidth="20730" windowHeight="11160" activeTab="7" xr2:uid="{00000000-000D-0000-FFFF-FFFF00000000}"/>
  </bookViews>
  <sheets>
    <sheet name="Combo Chart" sheetId="3" r:id="rId1"/>
    <sheet name="Waterfall chart" sheetId="4" r:id="rId2"/>
    <sheet name="Piechart" sheetId="5" r:id="rId3"/>
    <sheet name="MapChart" sheetId="6" r:id="rId4"/>
    <sheet name="Top5" sheetId="7" r:id="rId5"/>
    <sheet name="KPI" sheetId="8" r:id="rId6"/>
    <sheet name="KPI YOY" sheetId="9" r:id="rId7"/>
    <sheet name="Dashboard" sheetId="10" r:id="rId8"/>
    <sheet name="Data" sheetId="1" r:id="rId9"/>
    <sheet name="layout"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MapChart!$E$4:$E$52</definedName>
    <definedName name="_xlchart.v5.3" hidden="1">MapChart!$D$3</definedName>
    <definedName name="_xlchart.v5.4" hidden="1">MapChart!$D$4:$D$52</definedName>
    <definedName name="_xlchart.v5.5" hidden="1">MapChart!$E$3</definedName>
    <definedName name="_xlchart.v5.6" hidden="1">MapChart!$E$4:$E$52</definedName>
    <definedName name="_xlchart.v5.7" hidden="1">MapChart!$D$3</definedName>
    <definedName name="_xlchart.v5.8" hidden="1">MapChart!$D$4:$D$52</definedName>
    <definedName name="_xlchart.v5.9" hidden="1">MapChart!$E$3</definedName>
    <definedName name="Slicer_Region">#N/A</definedName>
    <definedName name="Slicer_Segment">#N/A</definedName>
    <definedName name="Slicer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9" i="9"/>
  <c r="H9" i="9"/>
  <c r="K9" i="9"/>
  <c r="I9" i="9"/>
  <c r="J9" i="9"/>
  <c r="K17" i="8"/>
  <c r="E5" i="6"/>
  <c r="E21" i="6"/>
  <c r="E37" i="6"/>
  <c r="E8" i="6"/>
  <c r="E48" i="6"/>
  <c r="E18" i="6"/>
  <c r="E34" i="6"/>
  <c r="E50" i="6"/>
  <c r="E36" i="6"/>
  <c r="E11" i="6"/>
  <c r="E27" i="6"/>
  <c r="E43" i="6"/>
  <c r="E4" i="6"/>
  <c r="E13" i="6"/>
  <c r="E45" i="6"/>
  <c r="E10" i="6"/>
  <c r="E42" i="6"/>
  <c r="E20" i="6"/>
  <c r="E19" i="6"/>
  <c r="E51" i="6"/>
  <c r="N17" i="8"/>
  <c r="B17" i="8"/>
  <c r="E17" i="6"/>
  <c r="E33" i="6"/>
  <c r="E49" i="6"/>
  <c r="E40" i="6"/>
  <c r="E14" i="6"/>
  <c r="E30" i="6"/>
  <c r="E46" i="6"/>
  <c r="E32" i="6"/>
  <c r="E7" i="6"/>
  <c r="E23" i="6"/>
  <c r="E39" i="6"/>
  <c r="E16" i="6"/>
  <c r="H17" i="8"/>
  <c r="E9" i="6"/>
  <c r="E25" i="6"/>
  <c r="E41" i="6"/>
  <c r="E24" i="6"/>
  <c r="E6" i="6"/>
  <c r="E22" i="6"/>
  <c r="E38" i="6"/>
  <c r="E12" i="6"/>
  <c r="E44" i="6"/>
  <c r="E15" i="6"/>
  <c r="E31" i="6"/>
  <c r="E47" i="6"/>
  <c r="E17" i="8"/>
  <c r="E29" i="6"/>
  <c r="E28" i="6"/>
  <c r="E26" i="6"/>
  <c r="E52" i="6"/>
  <c r="E35" i="6"/>
  <c r="E6" i="4"/>
  <c r="E4" i="4"/>
  <c r="E5" i="4"/>
  <c r="E7" i="4"/>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<sst xmlns="http://schemas.openxmlformats.org/spreadsheetml/2006/main" count="130133" uniqueCount="10956">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</sst>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yyyy\-mm\-dd;@"/>
    <numFmt numFmtId="166" formatCode="_([$$-409]* #,##0.00_);_([$$-409]* \(#,##0.00\);_([$$-409]* &quot;-&quot;??_);_(@_)"/>
    <numFmt numFmtId="167" formatCode="&quot;$&quot;\ 0.00,&quot;K&quot;"/>
    <numFmt numFmtId="168"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64" fontId="5" fillId="0" borderId="0" xfId="0" applyNumberFormat="1" applyFont="1"/>
    <xf numFmtId="165" fontId="2" fillId="0" borderId="0" xfId="0" applyNumberFormat="1" applyFont="1"/>
    <xf numFmtId="165" fontId="4" fillId="0" borderId="0" xfId="0" applyNumberFormat="1" applyFont="1"/>
    <xf numFmtId="165" fontId="0" fillId="0" borderId="0" xfId="0" applyNumberForma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6" fontId="0" fillId="0" borderId="1" xfId="0" applyNumberFormat="1" applyBorder="1"/>
    <xf numFmtId="166" fontId="0" fillId="0" borderId="8" xfId="0" applyNumberFormat="1" applyBorder="1"/>
    <xf numFmtId="167" fontId="0" fillId="0" borderId="1" xfId="0" applyNumberFormat="1" applyBorder="1"/>
    <xf numFmtId="167" fontId="0" fillId="0" borderId="8" xfId="0" applyNumberFormat="1" applyBorder="1"/>
    <xf numFmtId="167" fontId="0" fillId="0" borderId="7" xfId="0" applyNumberFormat="1" applyBorder="1"/>
    <xf numFmtId="167" fontId="0" fillId="0" borderId="9" xfId="0" applyNumberFormat="1" applyBorder="1"/>
    <xf numFmtId="0" fontId="0" fillId="0" borderId="2" xfId="0" applyBorder="1" applyAlignment="1">
      <alignment horizontal="left"/>
    </xf>
    <xf numFmtId="0" fontId="1" fillId="0" borderId="0" xfId="0" applyFont="1"/>
    <xf numFmtId="167"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8" fontId="0" fillId="0" borderId="0" xfId="0" applyNumberFormat="1"/>
    <xf numFmtId="10" fontId="0" fillId="0" borderId="0" xfId="2" applyNumberFormat="1" applyFont="1"/>
    <xf numFmtId="0" fontId="0" fillId="0" borderId="11" xfId="0" applyBorder="1"/>
    <xf numFmtId="0" fontId="0" fillId="0" borderId="3" xfId="0" applyBorder="1" applyAlignment="1">
      <alignment horizontal="left"/>
    </xf>
    <xf numFmtId="164" fontId="6"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53">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numFmt numFmtId="166" formatCode="_([$$-409]* #,##0.00_);_([$$-409]* \(#,##0.00\);_([$$-409]* &quot;-&quot;??_);_(@_)"/>
    </dxf>
    <dxf>
      <numFmt numFmtId="167" formatCode="&quot;$&quot;\ 0.00,&quot;K&quot;"/>
    </dxf>
    <dxf>
      <font>
        <color theme="0"/>
      </font>
      <border>
        <bottom style="thin">
          <color theme="4"/>
        </bottom>
        <vertical/>
        <horizontal/>
      </border>
    </dxf>
    <dxf>
      <font>
        <color theme="1"/>
      </font>
      <fill>
        <patternFill>
          <bgColor theme="1"/>
        </patternFill>
      </fill>
      <border diagonalUp="0" diagonalDown="0">
        <left/>
        <right/>
        <top/>
        <bottom/>
        <vertical/>
        <horizontal/>
      </border>
    </dxf>
    <dxf>
      <numFmt numFmtId="165" formatCode="yyyy\-mm\-dd;@"/>
    </dxf>
    <dxf>
      <numFmt numFmtId="165" formatCode="yyyy\-mm\-dd;@"/>
    </dxf>
    <dxf>
      <numFmt numFmtId="167" formatCode="&quot;$&quot;\ 0.00,&quot;K&quot;"/>
    </dxf>
    <dxf>
      <numFmt numFmtId="166" formatCode="_([$$-409]* #,##0.00_);_([$$-409]* \(#,##0.00\);_([$$-409]*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2"/>
      <tableStyleElement type="firstRowStripe" dxfId="51"/>
      <tableStyleElement type="secondRowStripe" dxfId="50"/>
    </tableStyle>
    <tableStyle name="NEWSLICER" pivot="0" table="0" count="10" xr9:uid="{750B68FB-CB41-4A13-AAD6-389EF15073DE}">
      <tableStyleElement type="wholeTable" dxfId="45"/>
      <tableStyleElement type="headerRow" dxfId="44"/>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8FB-4720-9A3C-E5D176B3BA17}"/>
            </c:ext>
          </c:extLst>
        </c:ser>
        <c:dLbls>
          <c:showLegendKey val="0"/>
          <c:showVal val="0"/>
          <c:showCatName val="0"/>
          <c:showSerName val="0"/>
          <c:showPercent val="0"/>
          <c:showBubbleSize val="0"/>
        </c:dLbls>
        <c:axId val="1702400672"/>
        <c:axId val="17023963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8FB-4720-9A3C-E5D176B3BA17}"/>
            </c:ext>
          </c:extLst>
        </c:ser>
        <c:dLbls>
          <c:showLegendKey val="0"/>
          <c:showVal val="0"/>
          <c:showCatName val="0"/>
          <c:showSerName val="0"/>
          <c:showPercent val="0"/>
          <c:showBubbleSize val="0"/>
        </c:dLbls>
        <c:gapWidth val="219"/>
        <c:overlap val="-27"/>
        <c:axId val="1702395872"/>
        <c:axId val="1702386752"/>
      </c:barChart>
      <c:catAx>
        <c:axId val="170239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386752"/>
        <c:crosses val="autoZero"/>
        <c:auto val="1"/>
        <c:lblAlgn val="ctr"/>
        <c:lblOffset val="100"/>
        <c:noMultiLvlLbl val="0"/>
      </c:catAx>
      <c:valAx>
        <c:axId val="1702386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395872"/>
        <c:crosses val="autoZero"/>
        <c:crossBetween val="between"/>
      </c:valAx>
      <c:valAx>
        <c:axId val="1702396352"/>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00672"/>
        <c:crosses val="max"/>
        <c:crossBetween val="between"/>
      </c:valAx>
      <c:catAx>
        <c:axId val="1702400672"/>
        <c:scaling>
          <c:orientation val="minMax"/>
        </c:scaling>
        <c:delete val="1"/>
        <c:axPos val="b"/>
        <c:numFmt formatCode="General" sourceLinked="1"/>
        <c:majorTickMark val="out"/>
        <c:minorTickMark val="none"/>
        <c:tickLblPos val="nextTo"/>
        <c:crossAx val="17023963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5E-4F76-8D24-687097FDBE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5E-4F76-8D24-687097FDBE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5E-4F76-8D24-687097FDBE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E27-4F54-A2A1-334315259B51}"/>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0C8-4114-8022-FFF4D84A4F3C}"/>
            </c:ext>
          </c:extLst>
        </c:ser>
        <c:dLbls>
          <c:showLegendKey val="0"/>
          <c:showVal val="0"/>
          <c:showCatName val="0"/>
          <c:showSerName val="0"/>
          <c:showPercent val="0"/>
          <c:showBubbleSize val="0"/>
        </c:dLbls>
        <c:gapWidth val="182"/>
        <c:axId val="1674149456"/>
        <c:axId val="1713154224"/>
      </c:barChart>
      <c:catAx>
        <c:axId val="1674149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154224"/>
        <c:crosses val="autoZero"/>
        <c:auto val="1"/>
        <c:lblAlgn val="ctr"/>
        <c:lblOffset val="100"/>
        <c:noMultiLvlLbl val="0"/>
      </c:catAx>
      <c:valAx>
        <c:axId val="1713154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4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553-4814-B095-9F99B090817F}"/>
            </c:ext>
          </c:extLst>
        </c:ser>
        <c:dLbls>
          <c:showLegendKey val="0"/>
          <c:showVal val="0"/>
          <c:showCatName val="0"/>
          <c:showSerName val="0"/>
          <c:showPercent val="0"/>
          <c:showBubbleSize val="0"/>
        </c:dLbls>
        <c:smooth val="0"/>
        <c:axId val="1781421936"/>
        <c:axId val="1781422416"/>
      </c:lineChart>
      <c:catAx>
        <c:axId val="1781421936"/>
        <c:scaling>
          <c:orientation val="minMax"/>
        </c:scaling>
        <c:delete val="1"/>
        <c:axPos val="b"/>
        <c:numFmt formatCode="General" sourceLinked="1"/>
        <c:majorTickMark val="none"/>
        <c:minorTickMark val="none"/>
        <c:tickLblPos val="nextTo"/>
        <c:crossAx val="1781422416"/>
        <c:crosses val="autoZero"/>
        <c:auto val="1"/>
        <c:lblAlgn val="ctr"/>
        <c:lblOffset val="100"/>
        <c:noMultiLvlLbl val="0"/>
      </c:catAx>
      <c:valAx>
        <c:axId val="1781422416"/>
        <c:scaling>
          <c:orientation val="minMax"/>
        </c:scaling>
        <c:delete val="1"/>
        <c:axPos val="l"/>
        <c:numFmt formatCode="General" sourceLinked="1"/>
        <c:majorTickMark val="none"/>
        <c:minorTickMark val="none"/>
        <c:tickLblPos val="nextTo"/>
        <c:crossAx val="178142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928436911487754E-2"/>
          <c:y val="0.31067979558296271"/>
          <c:w val="0.83427495291902076"/>
          <c:h val="0.4304201314070090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EF5-4059-8B74-BDC13099C747}"/>
            </c:ext>
          </c:extLst>
        </c:ser>
        <c:dLbls>
          <c:showLegendKey val="0"/>
          <c:showVal val="0"/>
          <c:showCatName val="0"/>
          <c:showSerName val="0"/>
          <c:showPercent val="0"/>
          <c:showBubbleSize val="0"/>
        </c:dLbls>
        <c:smooth val="0"/>
        <c:axId val="1770606688"/>
        <c:axId val="1770607168"/>
      </c:lineChart>
      <c:catAx>
        <c:axId val="1770606688"/>
        <c:scaling>
          <c:orientation val="minMax"/>
        </c:scaling>
        <c:delete val="1"/>
        <c:axPos val="b"/>
        <c:numFmt formatCode="General" sourceLinked="1"/>
        <c:majorTickMark val="none"/>
        <c:minorTickMark val="none"/>
        <c:tickLblPos val="nextTo"/>
        <c:crossAx val="1770607168"/>
        <c:crosses val="autoZero"/>
        <c:auto val="1"/>
        <c:lblAlgn val="ctr"/>
        <c:lblOffset val="100"/>
        <c:noMultiLvlLbl val="0"/>
      </c:catAx>
      <c:valAx>
        <c:axId val="1770607168"/>
        <c:scaling>
          <c:orientation val="minMax"/>
        </c:scaling>
        <c:delete val="1"/>
        <c:axPos val="l"/>
        <c:numFmt formatCode="General" sourceLinked="1"/>
        <c:majorTickMark val="none"/>
        <c:minorTickMark val="none"/>
        <c:tickLblPos val="nextTo"/>
        <c:crossAx val="177060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0B3-481F-85F9-45CE194A498D}"/>
            </c:ext>
          </c:extLst>
        </c:ser>
        <c:dLbls>
          <c:showLegendKey val="0"/>
          <c:showVal val="0"/>
          <c:showCatName val="0"/>
          <c:showSerName val="0"/>
          <c:showPercent val="0"/>
          <c:showBubbleSize val="0"/>
        </c:dLbls>
        <c:smooth val="0"/>
        <c:axId val="1699068272"/>
        <c:axId val="1699070192"/>
      </c:lineChart>
      <c:catAx>
        <c:axId val="1699068272"/>
        <c:scaling>
          <c:orientation val="minMax"/>
        </c:scaling>
        <c:delete val="1"/>
        <c:axPos val="b"/>
        <c:numFmt formatCode="General" sourceLinked="1"/>
        <c:majorTickMark val="none"/>
        <c:minorTickMark val="none"/>
        <c:tickLblPos val="nextTo"/>
        <c:crossAx val="1699070192"/>
        <c:crosses val="autoZero"/>
        <c:auto val="1"/>
        <c:lblAlgn val="ctr"/>
        <c:lblOffset val="100"/>
        <c:noMultiLvlLbl val="0"/>
      </c:catAx>
      <c:valAx>
        <c:axId val="1699070192"/>
        <c:scaling>
          <c:orientation val="minMax"/>
        </c:scaling>
        <c:delete val="1"/>
        <c:axPos val="l"/>
        <c:numFmt formatCode="General" sourceLinked="1"/>
        <c:majorTickMark val="none"/>
        <c:minorTickMark val="none"/>
        <c:tickLblPos val="nextTo"/>
        <c:crossAx val="169906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ED3-41BB-A5AB-26C64AE83424}"/>
            </c:ext>
          </c:extLst>
        </c:ser>
        <c:dLbls>
          <c:showLegendKey val="0"/>
          <c:showVal val="0"/>
          <c:showCatName val="0"/>
          <c:showSerName val="0"/>
          <c:showPercent val="0"/>
          <c:showBubbleSize val="0"/>
        </c:dLbls>
        <c:smooth val="0"/>
        <c:axId val="1815610064"/>
        <c:axId val="1815610544"/>
      </c:lineChart>
      <c:catAx>
        <c:axId val="1815610064"/>
        <c:scaling>
          <c:orientation val="minMax"/>
        </c:scaling>
        <c:delete val="1"/>
        <c:axPos val="b"/>
        <c:numFmt formatCode="General" sourceLinked="1"/>
        <c:majorTickMark val="none"/>
        <c:minorTickMark val="none"/>
        <c:tickLblPos val="nextTo"/>
        <c:crossAx val="1815610544"/>
        <c:crosses val="autoZero"/>
        <c:auto val="1"/>
        <c:lblAlgn val="ctr"/>
        <c:lblOffset val="100"/>
        <c:noMultiLvlLbl val="0"/>
      </c:catAx>
      <c:valAx>
        <c:axId val="1815610544"/>
        <c:scaling>
          <c:orientation val="minMax"/>
        </c:scaling>
        <c:delete val="1"/>
        <c:axPos val="l"/>
        <c:numFmt formatCode="General" sourceLinked="1"/>
        <c:majorTickMark val="none"/>
        <c:minorTickMark val="none"/>
        <c:tickLblPos val="nextTo"/>
        <c:crossAx val="181561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899-4956-8939-AA68C128FC13}"/>
            </c:ext>
          </c:extLst>
        </c:ser>
        <c:dLbls>
          <c:showLegendKey val="0"/>
          <c:showVal val="0"/>
          <c:showCatName val="0"/>
          <c:showSerName val="0"/>
          <c:showPercent val="0"/>
          <c:showBubbleSize val="0"/>
        </c:dLbls>
        <c:smooth val="0"/>
        <c:axId val="1829140128"/>
        <c:axId val="1829140608"/>
      </c:lineChart>
      <c:catAx>
        <c:axId val="1829140128"/>
        <c:scaling>
          <c:orientation val="minMax"/>
        </c:scaling>
        <c:delete val="1"/>
        <c:axPos val="b"/>
        <c:numFmt formatCode="General" sourceLinked="1"/>
        <c:majorTickMark val="none"/>
        <c:minorTickMark val="none"/>
        <c:tickLblPos val="nextTo"/>
        <c:crossAx val="1829140608"/>
        <c:crosses val="autoZero"/>
        <c:auto val="1"/>
        <c:lblAlgn val="ctr"/>
        <c:lblOffset val="100"/>
        <c:noMultiLvlLbl val="0"/>
      </c:catAx>
      <c:valAx>
        <c:axId val="1829140608"/>
        <c:scaling>
          <c:orientation val="minMax"/>
        </c:scaling>
        <c:delete val="1"/>
        <c:axPos val="l"/>
        <c:numFmt formatCode="General" sourceLinked="1"/>
        <c:majorTickMark val="none"/>
        <c:minorTickMark val="none"/>
        <c:tickLblPos val="nextTo"/>
        <c:crossAx val="182914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97175141242938E-2"/>
          <c:y val="0.26666666666666666"/>
          <c:w val="0.87570621468926557"/>
          <c:h val="0.41333333333333333"/>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75F-430B-B21E-01BCFFC480D2}"/>
            </c:ext>
          </c:extLst>
        </c:ser>
        <c:dLbls>
          <c:showLegendKey val="0"/>
          <c:showVal val="0"/>
          <c:showCatName val="0"/>
          <c:showSerName val="0"/>
          <c:showPercent val="0"/>
          <c:showBubbleSize val="0"/>
        </c:dLbls>
        <c:smooth val="0"/>
        <c:axId val="1781421936"/>
        <c:axId val="1781422416"/>
      </c:lineChart>
      <c:catAx>
        <c:axId val="1781421936"/>
        <c:scaling>
          <c:orientation val="minMax"/>
        </c:scaling>
        <c:delete val="1"/>
        <c:axPos val="b"/>
        <c:numFmt formatCode="General" sourceLinked="1"/>
        <c:majorTickMark val="none"/>
        <c:minorTickMark val="none"/>
        <c:tickLblPos val="nextTo"/>
        <c:crossAx val="1781422416"/>
        <c:crosses val="autoZero"/>
        <c:auto val="1"/>
        <c:lblAlgn val="ctr"/>
        <c:lblOffset val="100"/>
        <c:noMultiLvlLbl val="0"/>
      </c:catAx>
      <c:valAx>
        <c:axId val="1781422416"/>
        <c:scaling>
          <c:orientation val="minMax"/>
        </c:scaling>
        <c:delete val="1"/>
        <c:axPos val="l"/>
        <c:numFmt formatCode="General" sourceLinked="1"/>
        <c:majorTickMark val="none"/>
        <c:minorTickMark val="none"/>
        <c:tickLblPos val="nextTo"/>
        <c:crossAx val="178142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928343512128896E-2"/>
          <c:y val="0.36401259842519684"/>
          <c:w val="0.83427495291902076"/>
          <c:h val="0.43042013140700908"/>
        </c:manualLayout>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CB6-4F27-AF65-ABA5ACA5CAE1}"/>
            </c:ext>
          </c:extLst>
        </c:ser>
        <c:dLbls>
          <c:showLegendKey val="0"/>
          <c:showVal val="0"/>
          <c:showCatName val="0"/>
          <c:showSerName val="0"/>
          <c:showPercent val="0"/>
          <c:showBubbleSize val="0"/>
        </c:dLbls>
        <c:smooth val="0"/>
        <c:axId val="1770606688"/>
        <c:axId val="1770607168"/>
      </c:lineChart>
      <c:catAx>
        <c:axId val="1770606688"/>
        <c:scaling>
          <c:orientation val="minMax"/>
        </c:scaling>
        <c:delete val="1"/>
        <c:axPos val="b"/>
        <c:numFmt formatCode="General" sourceLinked="1"/>
        <c:majorTickMark val="none"/>
        <c:minorTickMark val="none"/>
        <c:tickLblPos val="nextTo"/>
        <c:crossAx val="1770607168"/>
        <c:crosses val="autoZero"/>
        <c:auto val="1"/>
        <c:lblAlgn val="ctr"/>
        <c:lblOffset val="100"/>
        <c:noMultiLvlLbl val="0"/>
      </c:catAx>
      <c:valAx>
        <c:axId val="1770607168"/>
        <c:scaling>
          <c:orientation val="minMax"/>
        </c:scaling>
        <c:delete val="1"/>
        <c:axPos val="l"/>
        <c:numFmt formatCode="General" sourceLinked="1"/>
        <c:majorTickMark val="none"/>
        <c:minorTickMark val="none"/>
        <c:tickLblPos val="nextTo"/>
        <c:crossAx val="177060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317-44D2-8DEE-687988EB2D08}"/>
            </c:ext>
          </c:extLst>
        </c:ser>
        <c:dLbls>
          <c:showLegendKey val="0"/>
          <c:showVal val="0"/>
          <c:showCatName val="0"/>
          <c:showSerName val="0"/>
          <c:showPercent val="0"/>
          <c:showBubbleSize val="0"/>
        </c:dLbls>
        <c:smooth val="0"/>
        <c:axId val="1699068272"/>
        <c:axId val="1699070192"/>
      </c:lineChart>
      <c:catAx>
        <c:axId val="1699068272"/>
        <c:scaling>
          <c:orientation val="minMax"/>
        </c:scaling>
        <c:delete val="1"/>
        <c:axPos val="b"/>
        <c:numFmt formatCode="General" sourceLinked="1"/>
        <c:majorTickMark val="none"/>
        <c:minorTickMark val="none"/>
        <c:tickLblPos val="nextTo"/>
        <c:crossAx val="1699070192"/>
        <c:crosses val="autoZero"/>
        <c:auto val="1"/>
        <c:lblAlgn val="ctr"/>
        <c:lblOffset val="100"/>
        <c:noMultiLvlLbl val="0"/>
      </c:catAx>
      <c:valAx>
        <c:axId val="1699070192"/>
        <c:scaling>
          <c:orientation val="minMax"/>
        </c:scaling>
        <c:delete val="1"/>
        <c:axPos val="l"/>
        <c:numFmt formatCode="General" sourceLinked="1"/>
        <c:majorTickMark val="none"/>
        <c:minorTickMark val="none"/>
        <c:tickLblPos val="nextTo"/>
        <c:crossAx val="169906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959-4CBA-ADE5-898E03D8632B}"/>
            </c:ext>
          </c:extLst>
        </c:ser>
        <c:dLbls>
          <c:showLegendKey val="0"/>
          <c:showVal val="0"/>
          <c:showCatName val="0"/>
          <c:showSerName val="0"/>
          <c:showPercent val="0"/>
          <c:showBubbleSize val="0"/>
        </c:dLbls>
        <c:smooth val="0"/>
        <c:axId val="1815610064"/>
        <c:axId val="1815610544"/>
      </c:lineChart>
      <c:catAx>
        <c:axId val="1815610064"/>
        <c:scaling>
          <c:orientation val="minMax"/>
        </c:scaling>
        <c:delete val="1"/>
        <c:axPos val="b"/>
        <c:numFmt formatCode="General" sourceLinked="1"/>
        <c:majorTickMark val="none"/>
        <c:minorTickMark val="none"/>
        <c:tickLblPos val="nextTo"/>
        <c:crossAx val="1815610544"/>
        <c:crosses val="autoZero"/>
        <c:auto val="1"/>
        <c:lblAlgn val="ctr"/>
        <c:lblOffset val="100"/>
        <c:noMultiLvlLbl val="0"/>
      </c:catAx>
      <c:valAx>
        <c:axId val="1815610544"/>
        <c:scaling>
          <c:orientation val="minMax"/>
        </c:scaling>
        <c:delete val="1"/>
        <c:axPos val="l"/>
        <c:numFmt formatCode="General" sourceLinked="1"/>
        <c:majorTickMark val="none"/>
        <c:minorTickMark val="none"/>
        <c:tickLblPos val="nextTo"/>
        <c:crossAx val="181561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F7EA-44EE-9636-E0436A8FB060}"/>
            </c:ext>
          </c:extLst>
        </c:ser>
        <c:dLbls>
          <c:showLegendKey val="0"/>
          <c:showVal val="0"/>
          <c:showCatName val="0"/>
          <c:showSerName val="0"/>
          <c:showPercent val="0"/>
          <c:showBubbleSize val="0"/>
        </c:dLbls>
        <c:smooth val="0"/>
        <c:axId val="1829140128"/>
        <c:axId val="1829140608"/>
      </c:lineChart>
      <c:catAx>
        <c:axId val="1829140128"/>
        <c:scaling>
          <c:orientation val="minMax"/>
        </c:scaling>
        <c:delete val="1"/>
        <c:axPos val="b"/>
        <c:numFmt formatCode="General" sourceLinked="1"/>
        <c:majorTickMark val="none"/>
        <c:minorTickMark val="none"/>
        <c:tickLblPos val="nextTo"/>
        <c:crossAx val="1829140608"/>
        <c:crosses val="autoZero"/>
        <c:auto val="1"/>
        <c:lblAlgn val="ctr"/>
        <c:lblOffset val="100"/>
        <c:noMultiLvlLbl val="0"/>
      </c:catAx>
      <c:valAx>
        <c:axId val="1829140608"/>
        <c:scaling>
          <c:orientation val="minMax"/>
        </c:scaling>
        <c:delete val="1"/>
        <c:axPos val="l"/>
        <c:numFmt formatCode="General" sourceLinked="1"/>
        <c:majorTickMark val="none"/>
        <c:minorTickMark val="none"/>
        <c:tickLblPos val="nextTo"/>
        <c:crossAx val="182914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08114610673665"/>
          <c:y val="0.20309050772626933"/>
          <c:w val="0.71755468066491701"/>
          <c:h val="0.62603883123881043"/>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520-4511-859C-914237262924}"/>
            </c:ext>
          </c:extLst>
        </c:ser>
        <c:dLbls>
          <c:showLegendKey val="0"/>
          <c:showVal val="0"/>
          <c:showCatName val="0"/>
          <c:showSerName val="0"/>
          <c:showPercent val="0"/>
          <c:showBubbleSize val="0"/>
        </c:dLbls>
        <c:axId val="1001361807"/>
        <c:axId val="1001378607"/>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520-4511-859C-914237262924}"/>
            </c:ext>
          </c:extLst>
        </c:ser>
        <c:dLbls>
          <c:showLegendKey val="0"/>
          <c:showVal val="0"/>
          <c:showCatName val="0"/>
          <c:showSerName val="0"/>
          <c:showPercent val="0"/>
          <c:showBubbleSize val="0"/>
        </c:dLbls>
        <c:gapWidth val="64"/>
        <c:overlap val="-27"/>
        <c:axId val="1702395872"/>
        <c:axId val="1702386752"/>
      </c:barChart>
      <c:catAx>
        <c:axId val="170239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2386752"/>
        <c:crosses val="autoZero"/>
        <c:auto val="1"/>
        <c:lblAlgn val="ctr"/>
        <c:lblOffset val="100"/>
        <c:noMultiLvlLbl val="0"/>
      </c:catAx>
      <c:valAx>
        <c:axId val="17023867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 0,&quot;K&quot;" sourceLinked="0"/>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2395872"/>
        <c:crosses val="autoZero"/>
        <c:crossBetween val="between"/>
      </c:valAx>
      <c:valAx>
        <c:axId val="1001378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1361807"/>
        <c:crosses val="max"/>
        <c:crossBetween val="between"/>
      </c:valAx>
      <c:catAx>
        <c:axId val="1001361807"/>
        <c:scaling>
          <c:orientation val="minMax"/>
        </c:scaling>
        <c:delete val="1"/>
        <c:axPos val="b"/>
        <c:numFmt formatCode="General" sourceLinked="1"/>
        <c:majorTickMark val="out"/>
        <c:minorTickMark val="none"/>
        <c:tickLblPos val="nextTo"/>
        <c:crossAx val="1001378607"/>
        <c:auto val="1"/>
        <c:lblAlgn val="ctr"/>
        <c:lblOffset val="100"/>
        <c:noMultiLvlLbl val="0"/>
      </c:catAx>
      <c:spPr>
        <a:noFill/>
        <a:ln>
          <a:noFill/>
        </a:ln>
        <a:effectLst/>
      </c:spPr>
    </c:plotArea>
    <c:legend>
      <c:legendPos val="r"/>
      <c:layout>
        <c:manualLayout>
          <c:xMode val="edge"/>
          <c:yMode val="edge"/>
          <c:x val="0.21427252843394573"/>
          <c:y val="6.6211260016338994E-3"/>
          <c:w val="0.39406080489938755"/>
          <c:h val="0.183225043889381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
        <c:idx val="11"/>
        <c:spPr>
          <a:solidFill>
            <a:schemeClr val="accent6">
              <a:lumMod val="75000"/>
            </a:schemeClr>
          </a:solidFill>
          <a:ln w="19050">
            <a:solidFill>
              <a:schemeClr val="accent6">
                <a:lumMod val="40000"/>
                <a:lumOff val="60000"/>
              </a:schemeClr>
            </a:solidFill>
          </a:ln>
          <a:effectLst/>
        </c:spPr>
        <c:dLbl>
          <c:idx val="0"/>
          <c:layout>
            <c:manualLayout>
              <c:x val="1.6563310021029981E-2"/>
              <c:y val="-6.7510593382234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41805643859731"/>
                  <c:h val="0.16865023333016602"/>
                </c:manualLayout>
              </c15:layout>
            </c:ext>
          </c:extLst>
        </c:dLbl>
      </c:pivotFmt>
    </c:pivotFmts>
    <c:plotArea>
      <c:layout>
        <c:manualLayout>
          <c:layoutTarget val="inner"/>
          <c:xMode val="edge"/>
          <c:yMode val="edge"/>
          <c:x val="0.12673970101563392"/>
          <c:y val="0"/>
          <c:w val="0.53439950440977491"/>
          <c:h val="1"/>
        </c:manualLayout>
      </c:layout>
      <c:doughnutChart>
        <c:varyColors val="1"/>
        <c:ser>
          <c:idx val="0"/>
          <c:order val="0"/>
          <c:tx>
            <c:strRef>
              <c:f>Piechart!$B$3</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687-4450-B1DC-E099815B9885}"/>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0687-4450-B1DC-E099815B9885}"/>
              </c:ext>
            </c:extLst>
          </c:dPt>
          <c:dPt>
            <c:idx val="2"/>
            <c:bubble3D val="0"/>
            <c:spPr>
              <a:solidFill>
                <a:schemeClr val="accent6">
                  <a:lumMod val="75000"/>
                </a:schemeClr>
              </a:solidFill>
              <a:ln w="19050">
                <a:solidFill>
                  <a:schemeClr val="accent6">
                    <a:lumMod val="40000"/>
                    <a:lumOff val="60000"/>
                  </a:schemeClr>
                </a:solidFill>
              </a:ln>
              <a:effectLst/>
            </c:spPr>
            <c:extLst>
              <c:ext xmlns:c16="http://schemas.microsoft.com/office/drawing/2014/chart" uri="{C3380CC4-5D6E-409C-BE32-E72D297353CC}">
                <c16:uniqueId val="{00000005-0687-4450-B1DC-E099815B9885}"/>
              </c:ext>
            </c:extLst>
          </c:dPt>
          <c:dLbls>
            <c:dLbl>
              <c:idx val="2"/>
              <c:layout>
                <c:manualLayout>
                  <c:x val="1.6563310021029981E-2"/>
                  <c:y val="-6.7510593382234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641805643859731"/>
                      <c:h val="0.16865023333016602"/>
                    </c:manualLayout>
                  </c15:layout>
                </c:ext>
                <c:ext xmlns:c16="http://schemas.microsoft.com/office/drawing/2014/chart" uri="{C3380CC4-5D6E-409C-BE32-E72D297353CC}">
                  <c16:uniqueId val="{00000005-0687-4450-B1DC-E099815B98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Piechart!$A$4:$A$7</c:f>
              <c:strCache>
                <c:ptCount val="3"/>
                <c:pt idx="0">
                  <c:v>Furniture</c:v>
                </c:pt>
                <c:pt idx="1">
                  <c:v>Office Supplies</c:v>
                </c:pt>
                <c:pt idx="2">
                  <c:v>Technology</c:v>
                </c:pt>
              </c:strCache>
            </c:strRef>
          </c:cat>
          <c:val>
            <c:numRef>
              <c:f>Piechart!$B$4:$B$7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687-4450-B1DC-E099815B9885}"/>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layout>
        <c:manualLayout>
          <c:xMode val="edge"/>
          <c:yMode val="edge"/>
          <c:x val="0.6902019856213627"/>
          <c:y val="0.67510593382234219"/>
          <c:w val="0.27798079587877605"/>
          <c:h val="0.285866165564414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02428484318248"/>
          <c:y val="8.9386655615416491E-2"/>
          <c:w val="0.75725019221082213"/>
          <c:h val="0.82876364138693193"/>
        </c:manualLayout>
      </c:layout>
      <c:barChart>
        <c:barDir val="bar"/>
        <c:grouping val="clustered"/>
        <c:varyColors val="0"/>
        <c:ser>
          <c:idx val="0"/>
          <c:order val="0"/>
          <c:tx>
            <c:strRef>
              <c:f>'Top5'!$B$3</c:f>
              <c:strCache>
                <c:ptCount val="1"/>
                <c:pt idx="0">
                  <c:v>Total</c:v>
                </c:pt>
              </c:strCache>
            </c:strRef>
          </c:tx>
          <c:spPr>
            <a:solidFill>
              <a:schemeClr val="bg2"/>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056-455B-A6EB-DCFE0F89E018}"/>
            </c:ext>
          </c:extLst>
        </c:ser>
        <c:dLbls>
          <c:dLblPos val="outEnd"/>
          <c:showLegendKey val="0"/>
          <c:showVal val="1"/>
          <c:showCatName val="0"/>
          <c:showSerName val="0"/>
          <c:showPercent val="0"/>
          <c:showBubbleSize val="0"/>
        </c:dLbls>
        <c:gapWidth val="60"/>
        <c:axId val="1674149456"/>
        <c:axId val="1713154224"/>
      </c:barChart>
      <c:catAx>
        <c:axId val="16741494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713154224"/>
        <c:crosses val="autoZero"/>
        <c:auto val="1"/>
        <c:lblAlgn val="ctr"/>
        <c:lblOffset val="100"/>
        <c:noMultiLvlLbl val="0"/>
      </c:catAx>
      <c:valAx>
        <c:axId val="1713154224"/>
        <c:scaling>
          <c:orientation val="minMax"/>
        </c:scaling>
        <c:delete val="1"/>
        <c:axPos val="b"/>
        <c:numFmt formatCode="General" sourceLinked="1"/>
        <c:majorTickMark val="out"/>
        <c:minorTickMark val="none"/>
        <c:tickLblPos val="nextTo"/>
        <c:crossAx val="167414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CE0307D-B625-4C96-9C1F-1279123F5F8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813B84A5-8E14-4DCF-AF61-EA428A9D1BB2}">
          <cx:tx>
            <cx:txData>
              <cx:f>_xlchart.v5.5</cx:f>
              <cx:v>Sales</cx:v>
            </cx:txData>
          </cx:tx>
          <cx:dataId val="0"/>
          <cx:layoutPr>
            <cx:geography cultureLanguage="en-US" cultureRegion="US" attribution="Powered by Bing">
              <cx:geoCache provider="{E9337A44-BEBE-4D9F-B70C-5C5E7DAFC167}">
                <cx:binary>7H1pc9y2Eu1fcfnzowIQC4FbN7cq5CzaF8tL7C+ssaSQ4AYSBNdf/5oayZaYsa1b0a1XU/UmSSkS
B8MmDnrB6UbPv2/6f91kdxvzps+zov7XTf/729ja8l+//VbfxHf5pj7I1Y3Rtf7LHtzo/Df911/q
5u63W7PpVBH95iJMf7uJN8be9W//82/4tOhOn+qbjVW6uGruzPDurm4yW//k2s5Lbza3uSoWqrZG
3Vj8+9vFXbbpNubu7Zu7wio7vB/Ku9/fPnvX2ze/zT/rb/d9k4FotrmFsUQeICQ87hImt6+3bzJd
RA+XHY8dUC44JVhsL7PHe59vchj/Eonu5dnc3pq7uoZHuv/5dOQz+eHC8u2bG90Udpq3CKbw97cf
CmXvbt9c2429q9++UbUOtm8I9PQQH67vn/q35zP/n3/P/gDzMPvLE3Dmk/arS3/D5lwbG79ZbFJt
N49z9M/xod4BpZwggclOfDBCAJAkrou/Xd+ujS0+L5VqN0bPR89wOl/sJU4nm6LewCJ6NQ0SB1RQ
z5Weh+5f+LkGSXFABMICPWqY93jvLUK/lmc3No/jZqicgC7sofb8kW2+bvJXVBziHnicU5cjuYWF
PIdF8ANBESEucncqzgsE2o3Lt4EzYP443Utg3sVgYt8c1dmmuH1cuK9g1vABd4Ur2YNXkeI5Oh4+
YFgIxOmDWwL0npq1l0q1G6Lno2c4vTvaS5z+MGrUxWsqED1wJ78iMN0qCNitp5EBxoDhhA9n/NHu
PYXoBQLtRufbwBkwf3zZS2DO77o3n7VJHxfwKyiPeyCJdOlkvO5fM9MGMRuHK4w/Iscf7/0QE7xA
ot3QfH+WGTbnn/cUm69mU6evqDUUDJfrYeJ5W6VA7nOtkfJAYATRghRb7Gbx9PndryX6ETaPI+fY
7Gc8faaK4q5+3WCaHxAqMSWPkz8P1egBloIgsHrPNeZFsuyG5cnQGS5n53upM3+Y9LUjaHoAYQAE
yPjB2c+CAekeAGSYMbZbZ14i0W5wvo+cYfPHu73E5myjirvHpfsKjoaBvkw+/snW5WkIwOWBi8HL
IO8hRKCP9946ml+KsxuVh2EzSM7204wFm0z9pU2hXtHJEO/AZQCMxA97m5kdw1gecOyBH6IPrMBz
XF4m025wno6dIRT8sZdK88Fu4sf5+ec6A4QacYkHlurBmO0Kmz3hui6fhWW/kmM3HttRMyQ+vN9L
JN7fTS6/vntFE0YYbPMh2kKwmbx/zeIxoAEIJaBNjzTBzPO/SKTdyDwZOoPn/X56/kBn2mxu9Ssq
izgAx88Yog87mbkhQ+yAUU8QPtv/v0SU3ah8HzkDJbjYS50JNOjMjVU3jX09XKZdjMcwI4RttWaG
iwfkGhFADbjs8aZbj/9CaX4EzZNHmaOznxbtMXfzRv/1BlZek3991TgA1AeBemACgdfTwMzzDhDm
ruTkgV+D60+5mf9WrN147f6UGXCLYC/V6pOqb3RRq+Jx4v55ZEDpAYckDiNASW9fz0ETEpQKKFEm
yVbpZjbvRSLtRurJ0Bk8n/aT7bzWzf8i2UZhown7GeZ5uylPSLa5BAGFwGcK9VJ5dsPzfPQMoevF
XirQCmIFdbt5PfVxxQED5cAukTO9AXpAeIS6wNzcv2Z68wJJdsPybeAMkdV+ZnLOVF1P/5alej1U
pjSbCwUE4rF8YA4O7EQZsNHUfYjwZpueFwq1G6Bng2cgnV3vpdqs77SJXjVGcA84hVBNTJzz9Jrt
RwWBAgNKPIoeNkgz7XmBQLvB+TZwBsx6P1mCo9tN/Io7HwgGIDaDRMAjQzPjPDGGaAEiAQ8051Fb
tyH2LwXZDcfDsBkYR/vpXI6yTBVa1Y8z8wrBGTrAgAWFvehWTWZ4QHCGqeCEfTN0j/d+QOUFEv0A
mG8j59jsp5s50t0ren3qHgC7zJlH6Tfn/nSnI8nBtEXlGD1cn/mXX0nzA0zun2GOx54aruJWbV61
MEAeAPEsPfm4jZm7fH4AzADUbsgH8mAWKx/9WqAfoPI4cA7MftJpJ7Ajb27S4dGQ/HMjBnkBSD4T
Fyo2ZyEyA0igPg1KCbfWbQbJS0TZjcn3kTNQTj7vZfx1qhtVv7K+oAMJOX8kGIRWz2wXhrwnhlSA
eNCkGSovkmU3LE+GznA53U8rtt0iBxujwfO/on8hBCg0IqmLAaHpNcNIIMAIYmOodtpqzsy/vFyu
3UDNx8/Qug72UovONmZ43YJBAlTnZNvYzNl4/MBDGArV5EMKGvB7ynS+RJLdyHwfOcPkbD9j5rNN
XW9u4qa+s7Z+nKR/7nMgQINMM+wfvQf2BT83clDJyRGDQlsxq3t+sTw/gufZ48wx2k8rd2HuIv2a
lDNYNyLg/AZ58Psz7cEuOoCqGowJoPZUbX4tyG5UHsfN4LjY03IadROraPOagECpE6iKhJzN7m0m
gxwAgth6irCn18zdnL1Aot3IfB85w+bsaC9dzKdNHcPhK/uq6gKHbUAXmCd+wP/fqwvQaYhuo4WZ
1rxMpt34PB07Q+jTfhqzqVj4cJOXgNNrnlij5IALqG2Wj7npWcQ2HR2A6lsXtqfbiG7Gn71YrN04
zYbPoDo/3EtlOtOFfVWOAI6tgctnWAKvfP+agYQR5AUoJHP4lLp+6nleIMpuYL4NnEFy9n4/IYFU
jW6Mepydfx6pQQhNuAc1tA/G62+l6ZBH8zwotXk8lPM33/NriX4AzbdnmWOznzU3H+9MDhrzetBA
NgB5zIV/ZnoChTacu1xy8XD8c1Zv8wJJdkPybeAMkY/7qS3nd+3mNZPNUxUn4xQy/bt3NRhzSM8w
MiWk7+3bLBL4tTy7YXkcN0Pl/ONe2rBPd7V981FBQvN1y58F+A4XojTY99+/5ilNBNXPxCMSfed0
nrqYF4u1G6PZ8BlUn/YTqimsOb4z9d3wilYNcmoAAlQ8PeAAkdhT/tODFCcUDkD7hC2MchYKvEym
3SA9HTtD6Px4L5VpeqKzu17dvGIWmkDBkwuqgunDabWZ+8GIH2AEvgcI0Md1sc13vkyaH2Pz+CRz
bM72Epv/gY2DVA6YNzSRz7sCaA9sIHQcEPSxcnoeGLzA6u5G5/uzzLD5uKfb0Pu+HP+DzAGUphMo
0JB4btagVAByPYLzB6WaxdHbphovEWg3QPPxM5jOg71Uofd3/at25cDQFoUICtzmVn/Afj31PXAO
l8D5aVChhxgCMqZPY4RfirMbm4dhM0je/7mXkFzE6hV9DYVGNXCGEw7gPvRJmfkaAZWECEgd8YNO
Nr+SZjcg21EzPC72g6W5+WkTpO1q3dICz97533eAgvQM86BfwN9UBNrWEGALvp9ke6ois6ZMP5Zn
NzKz4c8eYT86Pn0aNLTnih4Nxz9naCCXNlH+Lv/BQWhoHADpGkwpFNZsQ+bHe2+DshcItBuLbwNn
ivLp834arjSDYs1X7SYEzh5UAQrRtt4Ezd0JAANxMkKPJwfkc2QuXiDRbmi+j5xhc3Gyl9hcwhnP
esjazatSAuBchORQCTAV2kyvmXOBA1GCCDH16Noqzszdv1Sq3Rg9Hz3D6fL/Udj841Z33/oBLjZ2
s7xvJPik293Pr95PALQ3nA1989T6P5uARz04uv39rQd56CfeafqMh4Fb+/X9bOb2476PudvU9ve3
DkZQDkqnQ21wigoTKDN8+6YDkun+EnQyBMqOg30UcmKH3r4pptD/97dwmhFKRKB0BJJG0KyAT4cW
gVufLhEOFhf2WQKIcQb7YCS/NXC81NkAyfhv0/Hw+5uiyS+1KmwNH4zevim3b5tEBQvgQZ09LDA4
300YlRRkKG8278BJwLvx/0F5XKLQGZ0TYcMqkSsgPsTQ/GlaSQtznKDcU5WfSiHiZO3Vlit2SmSW
d8sol3AqyfpMD7SMjqkMRUrOCgdOI/HBd2wcoaT0RWZUvW7SxPbhOhWKKXXKoq6tYn+Ev4bNYViN
cK8PiLVdNUZ+1ORNH5/iNmfDmPqd8Bw/Fk4XOC0XRX4MZR2kCVLSZWrwqzBs0We3MKENNLemHK6T
aoR86VLQqPOuRNw3sbxQyi47K2mY+blwnTxgTUEKP2vM6Ay+NzhhGkRMV6L0n3ZtfDbdN7ocjIri
h5aZ3379z3udw7/3bRy//3HquPn9N0h0b1t1/vRdcDphWnP1/E2T1nz7rO8NI6el+q175Gztb5t7
/kAxfnrxZVrjwvl1MGff2nr+TW2+u4jvavMw6EFv5HSwDWNIMRDIm4ImANP2TW8IdADlsP7hHI8L
ugOXHvQGyknhCqHedILnic5AAva+GQuHm0zjxH+jMxC/PFca0DnYRMMuDIMEUIgiZkpj2lQUPcfV
MbVOvyA0W9m4tSuSW3HF4iLWR0xGTuHbOh7ZMjW8cT7EliW3GWSBde33jinHIshzqcK10zjEvG+G
KjsRkVTJpeWF+dIa5X1mIy+OYxxlJ7ZL3IV0UrOokFL5sduH6Yqnsl3YNilOk7Jy9OciLvVZOzTl
uM4HvI66sQ2iMXbLVd52Rn5u1UDEoUBx5BtbDfzPtusbcTmAaVp4WsWniastXRLeFkUgo1KoTWud
+M/GZHV+qI1Oo1VZNyk/tQzFNlo5WY5o0KBUxb2fd0qQ7jyLodbXW4kqG8tzDfm52o/72niBVwwJ
DQ9tzYnpl7mukJMfF4wykfmVG4KBXKSNl4fnwh3DpvPDDOaz8tWQN10VhEyibtG0rYcDHIcY3XRd
VnfjMo0V65CfFjUbjV8kGpQ532o2v1fz4l7l+63+x2KsKF6wpKRjkPI2KsrARKUbe6kvkkaPye0Y
DkPN0sDm0cAWbaQV9eFQTBut3bQPzbmXW+cIdYW5RIkI/VE6xO9aavykjouj2HHadcRK9zp1eKN8
UqPRb3HRXeGsYysuy2HjlUm67LImC4Z0iBdK19WqFXl6ahxF1rqm+ZHWtlmnRVtZvyo097M2a45E
2wdeE6erPC/0gvA4umCuLII2zvoFp1G6oJYRP+GRPqxHGV6ZvMs/hYVjSz8NM+GPTlteZAn/kOo8
uiJRVV92cetdZWXafo5z0S8iicNjU8b9FawHvRparT5mdR9eZq4ePqVx6bhB1zRtEHpuuOiw8s6l
TMOPcdmTwz7mzoXTh731a+PIVesZchryMFs7iaPGBfZMOnwsK8F8L8z4h4rj4roe+hT7eRhHfcCS
ivSByo3XB3oYx6PCQE8SX9o6XzZNYY+6fjTrLkujj6TU5ESOXlz6uGTde8iL1YMvShMmiyY12V+4
ozzziTey3genWSxTV4/+AP0BLqEvoXdkOvY+qbxFnTSU+JT03ikeyijyEzVmhR+apr1oosg9wX2v
DyHv1vg2GQDrJqvNVZzx4qOp+2Ldhl75tXPjT7gybWAzIY4B6Xw5lIQGQ12Ks3HI+quQ1/FxQXvz
PsJk/LMhY56vZNe7N4k26MQZCy/xq4p4x13WyxVNyrtWVuEhZqhaxn06AoJeci1T0fyJeJJ9GtJR
fSKdVSxglUg/VU4hF10KGsYda9bIw+5Sep1dqZKfdDrhQS5Utk4MGS4KWbDjrq9l5xdDCm4axjoX
OFGpP7IxiX3on6guizDpj3un7E2go5TAKo4SP2aiz3xlnXpBnWpY6q4pgy7s4mlerO95WRxEDgpK
VnfHGsliQQbmfqSeQy6sYz6o0VwnpePd9kynro9ki1KfdcRjgVuOyXvPJPQkR0N4iiwtfZ7U4cJT
0ZGktXc2dKYC1Wjq6zET2YIZpG94g4RfdqO+JKEcv1adNpWPnaz3Zd6VJ1ES0Q9RTFnAq8ylfpdX
w2IcZXQGaYbms2XOotBZFIRpjoIxxXgMkt4cN6qMNjWJ1V3WuU1Qt9Wp24TdkvGuX8RtQ/5041Ad
Esdzhd933XDq9qVY0JR3tW+t64DG0Rid46p3VkZjJ/aBOddXaVLXVVBaLJdZ0+PzFs7zh34WKtT6
cd4l/aEb2/6d7mgtgjTqyHVrQ/E17XIn8xvVuCQQWSeXYRgP76gTilPdFmzTMKNPJA8N9weLIc5p
EOkvI1yEpd+IuPbdjqIzIIbx+wE79bkXyWaAWIt0Cyguy4xfq/hI56JVfjlgcepgV5/D0dwUlijT
gUX9TQU+7x3u+HAUOWEdwIdGQZSE9RFLS7m2Fe1PHeuqQIpS3FBt2F/aobeqrNxT7LW1DYYqH/xM
JsvKJA4ouZOedX0sziRJ09MYaZ74yXgTI7fyK5Rpn/b9B43MdV+NKBDYxEER5qGvGh6vFMZsjdQo
ryps9NLhbkwCWnf1YeTE51naRivaqHBhCoM/qYrRdRIxtAJ9v0nGQryr3LoL4irT7yMPgwWJTXnc
JWm+NCZk2RnTOApYXbRQwYOiQ6frB+XznNs1FOPpK1i5+aJAsrtUgza3VV87yHdLnEHYQ8XHiIf0
GCQcFm5XFoFmJSv9LGX5ZR46bJW5gz7ChXUDVKN+MdRInTom8nxeFHptm75Z0Ka3n11j4kUmdOG3
XvrF1vhrUpVpMIJ7PG27PGp8XnfxJRVV7he1Thd9HrvBQPr6L0zadNngoblOEGfLlnZmqSORrqjQ
YkGME16rFtfnHHl23UlSgRTKXLRRQvAyGaWJfOrmInBM7Bx1zYlRNA5Y0X01iGZfqr5rVlEn0ttc
eHg5jAhwFeJLLLI7k6r6iDjg7pGXpouKwf+FzJP+wBg/bJVFRyjJ6KJV2F25VuHTsXSSG5kIBrYz
dtaWFY5P6zC7SmxGjt06UavSJtVRAwHJsqkyeUiorldeD5GX02m2Tt24PVG5zkCP+rJaWOw4CzSM
NuhL3S6JVxc3lnUqANnfqybCQTPE/LBrSRUodjbSrjwsaJ76qJTuSmN2U6HyqmlE4ReqSAKajGsw
0Y4/EOdPrOjgxzFXK5WOg88zxJcp0udeaa48VK9lXa3HLm98lKfdAsXFO+HY9DjRY7QqTCn8SiLX
56pwfRrHx/WYRauQZmckd5x3su67dcYbeUiHJFqMJL9y0uIS9h3xyuZI+aN2ioBnw5VsG7xIVZqt
a1vqhR3LYkEjLXwWN3hdtGQEI+yRC8f2rg+23XtvqasOxyTUgWT4rgq5s2RDkvsqb3LfVSUDR5bG
4A9Ic9UB332j8qFaeg4sP107h7xviyvutAKc8Rj7LWtwgGTZHPW5kYdJETl+pEZxnNvhKlPsCw29
D/9/L/XkGxGekclPGQiXwvbmxzupGSf9dDs11SZsSQgOnIFHCJxJhb5U94TC42YKDkI8Zm0JgwZ9
01bmYS8FVanACEzVdQ9dkx4ICAznWqD9GBABGNr1SejZ999spgjsC58QENMdoaQfeA7ievClAHDs
/zkBkeHEFLhL2Z3AoW3k0i1p6WQBKls1fmSsKdMNdQyrV0U11ANdWLdncR84OkRfo8LQwgm026fe
sYzZ0CxS6RTVYSfzrD7LWF7CBl+nPSu/stQmvV44nGcJCSLPo/jO6/XQvMvi3ss2QrAyvCE5qfh5
xFVVEj/HqgZRaMlMfhFjZLtiEWXMpKWvO5bn4NiGCkSO8hwPJ25OiuQvp241jHkC6Q6WBqqDns0R
VKS4VAJVJKcOitCa4vkceThXTcxjcRd2ukiqQ5vTjB5mtIV91eFYR1Z1wahKaOuYoVC54ernt5/S
w8/vD0WW0yFNAnUVcG5ZTtefkERjQkTNEVe3CU5JqgKrCSMQ0UjXqZKV6bvI2IWBHSGNfYc6YI0u
O0qG2g0wHXlHji2Pizr1ta6IwefQY72Caz8XEmi5pzJ6ULxL4Li7nLrhwFEEbyZjHyvHjQ1xbrlj
WuQuotGLvGqVCWoJ8gtjOf+SMhTao5/fd4bNdF+gzTzXZdCWX5D5fctm0J52iLiNBlhz3G9RmdV/
xjR0i8jvEtWoiyKE726x4DY0tFjcUkzb7wXZsTSApZ89tgcZY2iXAWwbnMv0pml5Ak3EWuWgPia3
jpd5FQlgL8zZBhTJsUd6VF52rhys8RlJKwgH0hohMN9Q/57BpPx8IoBeeS4Jc+GcAZzNmbgXKAud
AQDUIEqGtAhvIAwvmFnrqszDYemEeS2H9SBMD6j8/JZ/f3igLycCFY6jTkciJ3LzycPHXhxmyYDM
LeUdaPlqwHzE6YqZrqnpUomQ8i+mgVmv/JpDBf4XjYbWyGWrNCq7XywEPLNkkI6E1magJaCowPfC
N2g8lyaSY8JkaZ2vcLrAy53DHjhQUIi81zF8O0zTJXSkEPfWg1v6vXQJSMUUipvrvOTJEBQONsW1
zOPcFBA4aeO+y1tV1F9/PmeTPf1O+FIP2E84VI2gkt0DG06mtlBP56zpQmFQNfZfe2MNLALUpAgm
C/UdYY7fG9I616WbVpPS2E5PP2Av1Py3kwXlqNAkAbhgKSihYNqeiyEgArdDzfXXImMO2PAErNfY
+e2A7MBOSMjA7tdRA52d8wRCwiwwZW4wOxRAJbSpX8VgbSfLP8QwqoAte3tC+7TU+S/MCp6vMThF
CzXowBoKd0o4T+fUn85XT7qilMVIvtahy518mdi6zJrLarQKgvuuGioQzvHyFq5p2OPoYSEgNHSu
u7IMj2ppsiQK8hGC5JM8rgobQjyGOBDWDUNO9o7nMhrzAFpI9WASXScZcHGMRpnBp6Yq7KrqF2qK
n5OXYKk4fDES1Gcj2NlBv5Yph/70gWBlFlVbtOUXj2mWsKCEY+CwFMOwkdIEeISdeuyHw9Z6Zg2F
a829OSlxKOBS31nCq1XTkV8rNJ1bcThdASVkDDaiLpQj/W1ZpH1aAxWkyy+lAS2qlqROBT1zcUyG
E1IDSVr5Mmyz8WMe98Pg+U1suioOwOB3/F1UjaFzaHKI2D8ap6n5uVB8ChB62uaZXKcNm+DRNZGw
hIbWY+270iTp+HHMeNrBDiDLJqelYPanjEIhY/gjgfh7/CjyvgfsCEsG+FGPKLJiASQHqVfcaybs
0j5SEGBU97eXInKGzhe6T+AjNAQPILlyiik2sCXL001f86IqV7I1uL2mRI/21Jg0NH6W5cbNAycK
8/4wouBcPxeiCOnHFrUYFpknIogzWqAFIUT5uW2Ym3CYfQ/ywVMJBTDoBM+WBgmHIsKyzL6MOK9h
E9i7yCtrH9gjnR2RpurAUPz8jnNr5E5dUlwMfhsKOuXf7lgbVMddTrrPZGymxdg1dDJ/bu2l4Lx5
WzH+JUzICIsQeBhbR2ceGBZYpz8XY8oNPLOKBL55x/WmpAGkFChEyc+VYiRtUzmS5x9zWuSW+FY3
zLnTVVyBNYrTusBLEwJHftnWIgKLU8ZMR8tIWLfVPvSx6LLWt25UnWSh4Nc9MZkY/LrDvH1nhYNU
ULGx1yewiFDsJ4iGqvRpyPGk7DHkvt7pNobo4ihMUjtpfgsdzi+gI7NXDj5JDenb9c+feG7XBBxv
RlNHZ/e+Vy0kGZ8/ccrDuOiq2vvQNgWCIJYZ40IQ20JKrPMpBFn0MMZdD8u2T4EhqPzI3ke2Di+n
JU2apHPD67Dn05J2KzXm5lCVLplMZDXWCK+qrC1rtR7ZkILWhcC8wYLFg8hBOz1cgRr9/JHcmWUT
EAFBFtMFqwYIQhXdzFRXpMhHnRTuB2FjArply2gSwDqkmVT3Xo+h59sAsoVxP6k42MrJpJiyAkfj
xMDZAN3Lpj/pKoVv4QC6yqOHCihZ+FM1dJqfh1UP71IxEPt4NUQ5r1epA0T3qhSmJXUwgL+Ax/3F
o82iTHg0ONcBjCSoCmLQ9Gn2aBY4ci9r9PCBRO1kqaypYGmN2aj0jUUidQsg/nQ1fvTcYvKPuaMx
ANLzPIuG5ZhzDOkaSZym+wBRqoHp6Dwge4pj0o5gTQrlSFhitMvKybo1YDYPlVt2YNYsRCRwQ2VD
BL/BHgvDVOQRhamw1osdG7CsSUAlYukm8Nt2fiZTOH2JybeN7eU2Rnmaq57pqIBwAaIrz2XAKgFL
Mg91cTdSPvDKed/mngbrsA1v3Vj0bRrAzjKOil+ZhZk7mm5J4dCmCzlF+A+ipudKgiCbRHnZe+/r
BsMKsQM0KlBr8P0wP0DRU82WYefovgYmiAww4VkbFhCygNGDWepMn9lLj9ciTFahpQKMAShk+85A
3Sd4gNwBxbd9AY7qAbao6gqYyj4TBegKaNEER5T2ExBOojD8kEMi23dI5xokYWkKvinldtqn/ny2
6ZSxfWoT4eEnJwBGAjq7QRQ039lAOFg7EeqH93E8cGDXbJOSMgg7FCbn3B2pGZZVbDiQWtJ1JWQN
jKlUdYyyhvTMLyHacU5MlDv0LMxjjwRAzffRDVIZOuzChvJF6gH1fkuTbDTvcs1z+PLKEXInF7TF
qB8XIikkK4MK4se6WXUdE+25qeKw18DFohyfEmSwXBSFkRhIe9uY0Ne9qEbIUhStoX0Q9WkLytCO
phsyyLqyhCYrCbw/veaZHWgUoB43XbMuZRfjEOK3MLJHNvYgMgu8MevGEba1sBTLoz4dwsav6jLh
q1Z6EVmw3OnH9x3XrvrY0CwKIRFsXRwMsD/VQA1GtpYLqdxuKi7IokNoSWEXlUbdeBLKAqE17nDs
riKnFjFalpCSox8G1kap80Fq1Pfve9sTe+bUtnDegcfwmltmODcfRg/SltovtcZxfSX7MUvXoQJ2
YzVqKnLty1QTNw48M9aV+IrzRBS3kAXWbb+ApTJUd7KxXYeCNOtqnBzasKiYgKwZYhlfh0DM83OJ
PSdN1y0v3TqL72JREAuz3GMiDD0biW5hSY/Y1GV8Bd2DLUfLoqBl6QFPG6o4Oy1Yn1bRMmkj27Wn
HQsjpYDpzLuGvQsLl1RHPKFxJFawVjhJ/bIdEbj1rBaqk37kUF7ZRRyaMRmOuqh2YrXuVA7eJkhl
R8HAtqVq2J/aaTirj2BxdE4YdATCFnzelBB1Sd9CtrvnF5nrefDDbv/oKAX5E8g7wa7eBCMkW6uv
Y1NJtz1OuCkj9xD3juN5wZAwSEev+yLBeeYz2k5+ETFHweNEhIFT2fThAI2Tg4TFkkUXQ1d2pXeZ
hE7SZSsvJY5bHqXNIEV7wRPClATyV06chGcsi9OPXhRC5c0JpVkNM+UMFZjsM7DaVcxOHBIaLzvF
qlI4u0ySDlLNS0gPdXW01ArOMJkATNYk0tA6GXKXKIoHVS1QmSZGLAqLHFb86UZuAffLk0zKD00k
qiowsA+GmXVFo8CDBJjH04eA/BCyQP5RTjE9jWt4+qCMcUH4Kom7acZIZlP4oevYOtdF7k0mn7Y2
El4gO6thAYwFxBtrKyHrLP1y+6hQ9TDC9FWJBy/wJXUId8tiDJvMAqsJHlzS2GWfcNZP81xQmQCX
BDURBqBwilTE9K6qYENTrYxSEGkFncCDB9S9iFnjAIK0qZqPNikaVcB8OfGo13EzUtyficSbRFaA
dDlec1hZcAcCl6qvodNPC4xDmhqQZ4MDf8tkPk1N22J4K7hYUXUgQwstt+EZH57HGEKqr0C4xfA3
BgkGfp0yGkrIPnUSCCC/9GIMc/GwesKxlvCRXuJMDxfa4X4yGlg1JniIcSUb2fQbgZqDM4KUca4f
ptrZvv1xkrfvA6bATc88t4TcS4ALJ26/poqXyqxVQQZ46Mod4TuD/cglkULXsAGPtPTZFig9thaW
Guy8GxMd/V/mvmxJblvL9lf6B3iD8/DSEZdkZlbWLJWqXNILQiXZJAGCAAECBPj1d1EpH1vybbtP
9Eu/qEJSVnLCsPeaOEWVJ1kdsd76/KHiRuAu2ZiP+EgsgbGpBjAHsVXNQr8XvR2H3ABztOjC+a26
3EEhMYOwrl2uqY8H9GiNFFO+Rlce1CN+Lbw82svwyAkbcX/yFDxeeMiKcb94l/se47SL1H6YPu1z
/KOHQqTon7dgSM1yjStN9tt7GUib8QZniYvcvyUalMbvQTGeYHTppd9P/XJDg20FnQUVXyLS4hCE
2cToeYPgxclTFwLRCg/rYATmdEW7HfnQK57vYIt4fovybsLw0RkqVly8sih2HzSw7P0LY7v/gCqk
xI9xCvfpwLdsP//J5F2/PpuxG7vhOHUlvrefk6hLrpj2RbTcJJexMlBdLcXp+y2vqFU4HTckDF+C
HUDg4FQODPu8jeYtD59RudHSthD7LBP4LN0RHDyjPV7m0y6jBLY5AjAAZIPH1JtzIbp9Ohvsr/g3
5k1OyyNDsej8dVLpEbqGJRUh581YpSO3NdEdYENIEg0+3y+zxg8Ujdl4z2eDPz1fAaJl4RoBKpqB
5Y/3li0EoMCqKI4e9Z2wL/lEHLoA4rd97K8VlnJ6dMkcY4UpVT+a8jBybLH84IKJVGCQK2xV7mOY
O4r1phuFYOzqO5wMFrBX9Gj6Ef3uF59qvGPwStIet+OUfJszsyhH3DBNVka2l6Qvxbo8z8nar/nV
crl0V3UatyiRbmO4IvDqOjvkWxhhlVsUyOqpjZzcRw3wqn2IX/DTUrMVdyAy8X69yzDE+KEwwPH5
eQAUGtTDuAFXRlgbm6oakIXP+V0iI4VP5D7ae1hQZRrj6gKybBHIdnI006xIfO6gfcR3bBfojaAt
B2oIspoBLyURQ+vLOXqnCcwogInshrN8n09Lug4A4TtWLlgqk5x47HnaY6WhR3S2+80zQ7JDBbEp
GbB4Ok6QMt0gAA1X+XFFeUaC65VopYb7KoFAoq+FwXZ3VzCS5Mu7dKfqycERGvj+mK8yGzVUEgEy
5usCIFD+Ke2SCC05NsMKD38L0g1XlU983zZ4RvbhpmIFbWx7uZN0EUCikyEcEnu9bhknxTu2mTV4
UiimgSpscq7yT1hvMb6CVW64AzQN92sgcgqw+KO93FGqcUC9isq64mKVn/LK93P0lroxH+/zfJae
HNNY6CX4bR0i6sgBO1oyZrUegX8HkE5AgvQCRHJly4ewm2kH4Ufmk969XwvUNvPXyg52jj9qUgKa
OClmLK+aIN40e9lSE6eiNtgdHJp9CAFQUxZFVpnIYJRzWsWNxT8Gha0LyMPSnZ/+diWXZzlLCoC4
gajX75f1bbkZR7uvf5Xv9tUE1f8+eQfN909M39B7QuP93+DpD/AJ3/n9gyQBOsEP6Nx3bmMYicRU
7lAtkvtt8ZE8UEzUfVZWfP+f70MWNSVWogpRNPivCx6+L6dB1yjnVVLUUazC8tH0RbeKeg0noOep
36DMO6/ztM/yLth2OFCDJ8KPFGXZcoY6A+M7DcE/3AO33M+cDWAaP30/UKYqbGkzhkrwdOnYpoFu
BavpJE36jl0WLHYBGmeI5TEagnHeQUitcpWmLe/4LEjdz5BRPpkhk7jmZQWLZ6+HuNvLuB66quCp
sON+WubbhAsEwz5Sk8zsk1zGO83YTqvbx2RBtpgN4Mr1xPmhpyNm4/FyQ4AD74seQz4ZvjfVUUBv
+jgZi/IfgK+fGnpgOVgfMIJjLG559BdYuV/AIQCvjp96IXKcddF1DrMBgobxfg7SfQaNFsALuPZh
3s/9H7q7H3u7/fB4Sx68IXscBI7/U2OrjBPBqgtAVZelEfqLfV6hD8BM+vtD/QSgYzaFsM/hWICs
8Ge+t/V/ImmgE5lLglLy9zESMidEM0uSpg+IHdtHd5X3+0M1A8UTFqlK8ci+L45/fy4/QghwwmD8
lHhJEMTzCV54msQ/nguxSQz4lnZPSAHCMjZk0V6Pa42XNRw2gdL5n+7zXw8ImTCAgxwCf4CLezja
ny+e9SqMIJIl72c3YaPoGHb8c+EZlrnvM/vvLzD6Wc8PS08KngLqPrgSQUf9dEA30rSbljF//33F
WPttB+19DhlednSQldkjlWRT78yaeNpyM+3reaKwNAR6S7Ef/cMZ/TjScc/RSu2hsZBMZ/CB/UyL
+SoM1sIn8/vxMqlW1HWY484wgnV9gOYMj6BPjcfMrBJsDigtAgj2AhQ/yWy2xs7o7I8ZT0QW1g5L
i4eWT874OOYHie6hakY/2awXPkteltm/v4ifHyMeHN68HuKtkoBko/Jn6An77rzELrD3vWb7yrR9
K4SkzibzzgelSRGM/t+HujIQIIiawnuSvhmDdlf2j8OmcKhGkMFr7r9ve67rZ1qHAiurqJVGAuC/
dzxA/vu7yzExYAhL/7IcJCsBEm0Hen/ZllAk70+jYCPmxaTnfcP4+wPu68sfLCTwWSSdYKDuohTQ
tvj7jxe4+s0NasvYVTEFimVNwXmRfMoVJsw/TcG/HgqPDu+SyPFWPTSZPy91nMTcmy7vri6liM2A
jmAcxTPHj7+/qp+4NXw7FBrw0MS4i+gDsLL+eFlTuPQQzcrqS0gBU3+fVnHO9lJRJXxvJ9fSTrwJ
earioi6grMdWOKIU1c2STK54pmuIRfAfzusiEfnTDQeG+e11GoAx4ZApEbD545mFIfiiYuj1SW1x
2OtDnLldJWHwMgcjftOQH5d5I3QHzLeCGntDF1svWbdE/AZVBKRBXSOYBCJ1G6fAREJoGbMOOnOP
miUT98QNLHK+ITGosI96njnaM0XjdJoPfDRbvDShCHPN21JlgABvExeJJH+sLjwjy9EkJQ9k4hDM
3rGutxWkPMbmQwSshkJCcoUGqBh4OwZUYoh8L5yKAL/W1+xS7qBzKLGJ5d+W10sLxL7dzbXnMbYU
tKx7ebJaeICCK4E3kIz3U2xwu1H65aa4T/S4F5nBpeaSIG3x3EJZRttQM73waIPSUlXT0OayGKmp
f4diZmznff29wPpW2YHxW3F/t7nci4tihtrwjJ6H5fFBlgKH5Azdjr0OwaIMXTM6jvfgnMAzjHR8
TlCOV8l97mFakGeah8EOUmirgP/6S39YrV5Dt9kzwwEHAxkqwH7UtF9KQZrAiG4NeT3DYJjFj9Vc
yQKOrRmLzvwh85XdxAfwIDvThto0jPN7sWiQGx8GCRS8azHOIXM49mqOItrwCMXwbx4tsS6vs9yt
8acoc34p7wHnEfluqirK4gOdIINFhw6Djlsa2NzA8R8m4fFsW+jcN+XrMNglmQ1KxigrG596st6y
Si96q0GTrwO6/KpU4GuHHlrKNByX9S2HkhImCZKiEZhqXkxcvU5AhAJTlxcq8PsaOYOn7/LbkmM/
occJCn0It7/XfwDk9/rVT8u+GV6GBmSKqFKnYmRoJVUFpY6srQpzHmGF7USB04gZJOorC2z1AZuL
KJ8ktJTjkQ9Zl9V9161PmR8y2vphJachtcnVECbbmStnr4CwiPeFyuPGVVl/XwzLGALLtuoDwaC+
SmE40zVmX/9GlRxfu3AQ7WTCENaDXqXw4UWAuuIpuyll+EkwTMdplfltvg6yLaAdxdMNA3WkhUsP
VAzmYaPjEh7QLSyH0ofJiBGb8y+9NE/wUMkblQbdDYcQ+5BpQOMQyHRXVpiq7au1fFfIfobeQA5f
Bz2TduxlV/t0mtqMVPN1ucX86MkEdnqSWYqvLv0EYexUHFd85blEn/imnDAn6DHI17mCMJW5aITf
oqLZsaeheJIpOIN6BHSk6yAR3TO8HOXnMZgyQAyGf1jLeDiE8RJe48Wn/VCLIEhu4WfZjmrReAcr
Lcg7gJoDdFRLUn2NQEGhz4pk9N7GtIdI2E/BIdJ8ea9tCiAES0ELb4m5TrTysBjwtYRppSJ9+TrY
uPJnKCPMFx2nNDoIIxe0XwPvfW2R9/BruWQFbwMSqGteQSbRptFC3zmbMPRvXNxkeongSSp78Tmk
Wt46hEreaNhZMEJJtnO7nV2vHcrsO+ig7RmofHA9sKSP2xKr39doXWFA3LYy6tHOy+DjKuf11zkI
XBMP0fZZaypiKB0kZI3bpjFy+1GONZRcyrRyW5m7zk03d3UYyeHeRwUWYrR6jV0TiKaRBjvKa+Vm
dYyliW+ykbsaCPRLtvovoSHkPo0wfaw2SwvIE8LiznFbtJkXySEtlule9qn66KVDrRiCdu90bRi0
GayBFQNi9sAk6Wcw5qJO4nE6CQAYdRzy5Z2LJvZO935hDVuW7nnu/fyqnORxPTvjGhIpCZk/zg9M
cAksEBPP9VuTunJ9rGLdj820WfqZcrnVIJ/4C96pM9dS2uhdBXLjLGNVNkaF5DodpvSzLnN3S8FD
WNAhKXyhC1lqYoIZnbLpbvMyEEM9Rqz6rAIUW22JupHWGdXzY77m7IiFPs+bCn6gqyUS/SP0Q9Cc
rL16jsUkTxYWjROVNv+sEvK8on9/3ma+ladZQgZOZ9796nFDTv1SGHNAeeqfFlVlpFbpDCaZdUsd
9tae84rJ04z6OKq7QlfP1bRUb4mTyQeqiHizm91+NRjgrS1EfJdC8HAKsVO0s5uXJ9S9ARwyk4VL
QLNPWyimUzJGBIoxwNz3vQ9T7GUOK1JIhxI4VcbyK7xYgzRST/TEMqOeoTlLcP42vo7CKTnSPNEf
gRfOj9XUq6vIj9UT52q76TSdD67Akov2nA/3Uxou18qk6+OkifqgyjL9kjCLxSGevb1PPcfkAdb2
ECWLuXGqWM/D6hIBPKmcTiTnaYu2HcpPwDHVeQsUuYVzRb3b4rJ/LgHpfJy3cvmADb+7wmQr7rYo
WKCtgr5+rEh2C+Y9SuDEq8a23PyUYLyr6bh1gXhkoAYeOyfk3ECxEh7VSuePcjFph6Z/225VlZob
CKgYUAsOn0eyVRxrNndwBLDyKgIX2Vi5pQ+l7RIwBir4GpAY2rhbn6XbUDWeO9TgbWEAtZe3LEts
sRxCodi4wMYiye0ayO4R6M94H6R+ehkX9Rm/0wGAHqIXzVHBUFPQe1dRyEIzGQ3XlZDxJxPA3diM
/RreQYJknofY2vnUxyP8YlUfFTcpEao8ViGfqmvel7IFv5zCRAgevi2rjRfwySyVrXlCpnsRQIdw
44O5wL3Ow3VRt3NlQUBFTkXreUpn/pC4NHhXTNUgm9ypXhz6Sqr3tBssDC+j8P0NH5gY2kBNGZSa
hETBCZYdvb335aRMf9pLj7CtZofXLTPcNbF27JoBK1BjExWoXJqMG2LvgOJQ3SQm6j6sxSZ8I8Ix
v4WMkETwCqJEvFkAECwv2YCuVGEdUXLJchRO3QS505Vd8uI6i1040Q9b4klsa+/msDLXMRa78Fym
YCpO8+gnBQ+WzsxTFXSMQhnUjZWqYWvpRtYEaeWehgRqnjru0/GdgONpO605ul2YUuY4vF0r6qYm
VuAX7ooRy2kL4d7WCiBu1xSmlAZvqmfXS+Cdpg+jD/Jqg/uNT6HjLfAjznb1mIwz/rAsKS2X1uc0
H2G0MFpgPpSgXRu4b2J+SCMz9rewTdK85hPg52Zb3DzVCfcgpApD2dU0pJk4dGu23rEB8G1L3eCu
ki6NyjaHV7cAVEdVdGadkqBJTVZ4uLnAyudLvNwHWeWKhlOS6rpIWQKIEFjiSyQD9dVWKE0SJX18
EoLAFN/ZPjZxgxKuD2Dq0rtEbq2LPn/vg1QUKMxM6YexwUq64AMiDAaE+wFPiWh5SIh+zbo5ctWB
8SIq+oOMnciyuwjOfPMMjpmTKzqX6efO2k/b1new3clPXSUzWqNL4E8rJCcHUhKYE7F3hFgjcgVW
rthuRh+P9yoZzNH2qmrkLDdZF1CPyprzjD+pacxbpZArYMohxfJqF/5l6ch2LMQIdrFz5A7EZxk2
kdPr3G7Ya9LHSvfJUwFdk2oHCwgKwwHjpYZMb/0aCcneyXnS5UEXRXerxSSezKyX7mBcZ8kZYDYs
WQF31ZkLOrfxNI9HNpPsaWJhdKiWXtwwkgV3MAWnN7EElyo6DU69QlfUxjFBnIgpzGlzcTzWiNId
eQuz46wPMsrhrWPlupylWkld6TV0zcw6WI1ybWVdRfCJNQI6TXPWOS7u4IG9P20Eby8loOPnEwXt
1yrMybXePFP32OSx9w85G9uBorzAKZD32HSGoymqvDGT7F/o0EWfAAi6I7RE1QnWTH4sZEEfAxqq
xvK8fw0n/jxSCNQ69G3HIib0o1jjRdRZIsTHJCTwRcYJcTDHOlo2AzDbayJjXHQXAngfnG3QgycP
FF3JtYU5+Avrk+ITI130yqJkvYUPGroJOYtzAiT7BZxAzPYlzck6oeF8lxOSoGzF2riPwfRLyvYe
3U9837RdrN+ELYPhMOYD+Flg3CI/T9k0iEarwS2gwDYBDLNYadQkI5aROg8Gmt2NUsdvfd8vrI5H
nENNx6KHvRLf2wCVw5jovczOPDdx0aKDtzBEBti9r7kUyy8STVvfMJkk4Sfsu6uqq6Bc7RV8XXm7
SBpcwWAYP+9yhmO0WWZgWQ/kQ5Y5+mZsKbE7oPE8CkMg0hIkS27BKKob6aF1qXfvubp12sg3Fi9u
aDTQT1sPdnRflsVjrmBOok0zEuDqVwsyzdYgCu1hoja5BnbeQck1uA21PNSsv6ZQtpIjL/rlJvVo
3+oA1cjSjmQOskMwc0iRw81mL4sex4+FhJ+c6US3YxjM4b1Zi+gJpF9ZQayEEq7Ol7UfTytqqmss
ftN6cHPfw6XsKlSeEJcE4j7p1yhoDNkFgp6HmTwoaWF8gFAGg6hJe97TlNljZ3MwPJw1lKFGU4e9
i4WJ3M9DjJI6mcj2OmkzsYdYRKtu0VQQhhWtysUGg35kutGfgjCmU/qQm4SUNYvmIfk8Qs0KS5wN
SkfJETwec+Ed60UuqgbNtoOD2Gw916YpsN9mvu1BqyFvwEBknvp2sp5wduNLAkSn0cZVkXwcLUCr
pHZQn1fmqIych9euY6no2hVTBewOTELJpGrrZoSOHDuUatPZ9Cbgv+lZO5sdesiy+HTIZlCATySM
QQmdYHMclqlVPg1C+kgNLPfZSxpAxWUoBNagJizU97j8X3lQFSHuo6aTbyt48bPXTGVx/3TBkAO5
8yDLWO2IbRwRJ2+Q77IrCiBj2OkZzMOt+NqlJHT5CXLvDfNtjnQ1fDRy7eFEnkrgbwEaW0LXHDsE
luPlxfTAE8rbBfWkuw9pFXokO3TazOy0gXTD08KORwV9S0ozWd5m42L8dJMYXN5WDwLiD91Ai5Nw
8pQsmRzyQw797JBch8bMXkAeNSwocdA6dPNRypJiPQ4W0TKIo+5iaMxQucsKK6avBtRQZXoaloJ7
LwEOWwC8QwOllxnX9NBNLh3Gg1whBKoAHUyivN1Q+ZUHEow5ATlnCbyJdZTOVXoo/JakJ9CR/EWW
ZnwOIPpZ6ljAj13DJOy2A0Qw/Gs4MRRZEOX3ih1Erqu+tQryGVdv8QxOdMuN/yb+v66Gzj4Cw7VX
gKeHWxGSpGFxbu5o5D0/yIRDQ2Yr8NMyGJ9o5dbiPKOCK+pkkj6t3bSy6aSWEOJKV8oVBt/Qsq9y
CwnD0prC5JxjHzXtkmz+vR5gP0Z9EIwHFKBoEAmVWXZSebrwliCz4S3YiPMwMXfrHL0v4QrN2nWY
pi8Kb22Bs5tadAYToh/QjCga9QdUE0pfmT5j9msXuB1wQUEdT7C/990R9jFLgiM3UQnNUDwjX4KE
qRCH1If6KtKi+IgwihR4ZUHiTjTAE4cMDWrh9T0v89C0cZiZ5RWKDKg5aiUh/msgNZkt6qMohtwJ
2NZ9h8ab1+mMMvzOgQd09Zqw4lCwfLwOOi2gsDcZPB+Q/EkYUZvYG92WU1aBKUO20Al2CjyYwsF3
mkDydzXLcaaNAV72tkFHgbFBqncmCAWuc5PHPJLu0eNht3tOUXVA0sf6awBNFbBDKrvbAMuw/oTe
cu3fFRT5Eyi6EhhmUcHk1yotsuENS2TiT4lNKdz5CbmDerP72ilkRtTlujmo6IgBMLJtg6vlEK7P
pcvM46rGHpcAdx1I64ILrKYFh4eCZdX7COhh0VZUrOcImMXQrpDs/LImKeyNGdMpXMmUQjWpsqeZ
dOK4xFP4misd1VUBeWSvxg3GAQ0bMmxZ/h5Wz3hoY6MtvGbjBN1+NdjKnrtcQTSnpw0q1Y6sDqdb
jbtiA81wI6fCw4i9v9a3DhP4HdvOwjwOiAY2jKFeZAHVY9Jp5DV1k9d3iZHmtosjW7Zh1sniCH2G
/LC6YoEYeplwlRApFJ9S1ZddzVF/P8zBXvBq5J4iDyfwu5GekQoqGTYPfYsNnUIQBrTkceMAAOot
lxKWagvdX5uEfDhs826+7zKo/KBm4bK1ifxtRdTKISbaNeuS+Y8FVgt74xY4rNtxtuV7nakFeR1B
ls3oBwaAQDwWd8lI4puyH1kB9RLxvFYRqW6CoI/f/DiwPetCP0JCSBtI0+LPMOuYCfRHUXkYxTVV
TbGmg2/N6qmuR1Uu5GD6oRyx/qpkvKFR7LPjkq/ZS0AQiHIP4AqxGdCX7MEHkkcfhwpCjJpDH3Iv
IHwJD8WKlKtmq2KYLWYSZvzAI9p/YJlTa4N9E1UdyvO2T9Rc7vctf1iTFSh0Egvk5Iw8eZ0h/uhq
a8aPiebiVS1C1HgLEaBHCD2h3+oshvyoPnbBGnaorVzQBKg87pSB60gDdvk0dSY4K4pJ3aqBFQ+L
WcT1ks2woKiC3QIWKK4CEpYvAIyHAsOgy99kvCUHl4b6vVU+PjMtEGdAbYkgHj+FHIqeCQhPAWL1
CiEaU94iJQeFEx8qd5qy2I7vYeIdWgVsq1UY6mkzJ5k5oHyJbiYvekgW1+i1J969VmSJaqlNCEdn
xg68HMlvUDuHbZqly3OJcv8UpSR6ExDGv4b4lawOHG4cnAivsAKVdw7ag5O0C2ZdaT5DN708SoOA
kbpcRBhhHmyPCGtiqGiilJ+wH6gJbYZO2rKAZga/fbvOsfqFAutoS4dGZUbW2la7PhIvQTmmT7RP
Ut6kAPXPUk4RGDoIQFmSfPEG4L86MAk4SL1hg2LctqDmYa56RUMruHyvUi3S7GGh/YxVXiMPEJIp
NcOWDe2Cg0F/BtUAHlQ8pEglgipmjWEhidtEhG7pz6HpOd3O0Jf75ZkMbs2+ZFMq2BUVJV/ShqQq
XIK2tBkiILB4MYhsQLVBtkGraMjDFnrAaEPZWIZ+aBTLVejOxjuAmHUeu+yYptNafkIyxYJFBfET
I8Jf1iLrw6xFnQf5RBv4vOugs0H8gIVKGmU8xF4eFm1MGqjr0wwK1V6KX8M58IVuwbNCP3jQcvWs
B5E6dAwiJtmRXduOMTiDBUFmyxbO72xSLmhhhsTlSr2IciWWtuCHS/R9cDINjt5TKrQRrV7xQrno
EMrE6PnNsM1GSDehnRx8s4oUJVm9yR4rwxWBe5NWDQDr/UrSvAur8YToIVvMv5ig2+KsHhBkh/+D
RL/I3U2waPTLN9QjkiJvXFiVhT3+PTv3I7kM0hCRdTmss0gIBEcHSuZHam7IPJxJ3VB8ZULu1iZ+
0X1wVo144IEAK/UPPOWPlPx+RLi4wVXu1mEwvnvCwJ9VCcDmygUpYNOv/HJEexHVJNmkwMzrok8N
NHA2dEh76gcKTvByyd8DHL97OS45hH+OpvtzUt1//ld5dj986H+Snve/MBgvgkv7T4PjL7l4/xdW
QvHHy2L3iMbLr/wrTRKRkSl4ejy7ZE/VhWfj91S8CC/qg4nuov2owjz+V5JDsqfi4bdKaDBAvEOH
8keaJEIewHOiEkyA40Cl8e9kOcDVgYHzJ5YZoz/DeSENMg4jnN7P6hM+Y8l3yECCEFuCy8xRaywc
aVp4O5oIb4S0JZyNSOFZNqSbQWnMw1/AyGHqskly/SHm6YIQt33MxodRgRhbaVNY+CTLpyFHSZPD
NkunITKNXB0wihTuXI6+oPJXNFjXAJUmdEzcntEocG1RTmALX+TdNHo6Qdk9lKiKSjndZnu2lQi4
Dc90yP2dTwn5QJNZgoLMXwMt7GkVttgNIjBxIC7ulnKsTJw6E9VZxuIPyIBBhN/QQ8S4J01h/4D/
qzpAPjyv7ai2Di6VMXfvN/R5n0MZo7ZHQqe9g+Mb/W/cL6sBjmWGDfRXF46nydnx5CyMg21WieGc
827ew9WQ79doH8J1FATY23Ppl9OimDV1sHuEe56yK0nUeqSbKjZUxxO+GJUjcVhIiH2IMzJ9XFYf
vV8RwmBPYqEwVmhtkbUJaNA1uvNbrRlXLc1m+wo9rH8hmyhyBOPN0p2dgFANfUmGC0VPaeJXmO5n
WDoipM/EuQLIyewh7+Qc1TpStyt8KTtFCcYZtirksw1szc450cVLRb27jZe10qeBQjZ+7LUCZWwx
1FuY9Hz4bs7ZIV6CiZ+SZSRNLjIH5JsuBVSRFLFRmQVRVSMTQIk2NNhcALzxK8gD+xawnSmP8bqu
CPukooHaAjFQHowibnQnZdZEelx/K5C19XmD8OvIMszGIyODOkDr6D9zRJ7ER9gXspMRTj5Fk+pv
YJgZXwUkCDUJbbQ2MugWuLyQbtrGqniAQFe1BllgB+DqcCVgl0F0VBi5yB66bpyRoAf8ri9U9eCy
GSQQcuUag83yuq+IK2qRcAYvUgJSLevN+DWkgThDoRafFw4GEoku5BNmA/gt+FCqN8JtNNReL5ad
umWOP5BxMOdV8eIIZKtAJMdE9BOK4S/himQz68uthd8fpS5mwHAWBZpTUGPOVk2Xl9Etz8f0miHT
7SO0WfHJ6j4ndaYRodpmNgaVEfMgaTWZP4D1VfdzGW5v48JJC/W9fzGD5Fdkg2qjCYKworUMUBZa
GegHL9x0P2cwrtSLoHSoYzsQRGqxskV6o3jOOyQbrkE1nUFLdL8s805RoqAe37NUxo3eQJgB5D0t
ArIUVZDU1NBFh0jXnE3jIUOpjmJKYzisMxKRm29wgskW+aA4qaDlDMdfp4j581whesHt4inrfFVP
ZPlCwyFFKN26NhnA5KvdGwO0Mf7sVv8L1NlZM7Gucm1lY8QVtqhL8Rxh+J3BpOePqwbJgMNCnG28
umzL/9au+D/Z8H7YOf+r7fV/4a4IaysEbv/Sx/1lV2wHvajhy/If4rf/gFXD8LcB+rY/oo4uv/99
i8TrtQF27bES+5AtIbD91xaJSO0owg64Z7b8HoP0e3AsQo3293HD0AIhXAo3+B9bZPl/sD8ilgCR
yxl6aPzX78m5PxQ6iJj+/vc/m1h/ytJBxHIYQtmXRFmM3RuO1p+kfYh3YFHvXXgFGSzWqN/GLnhw
npxpCdvWOl3xIbzWITlUxLxGDCJI4LN/unn/n1Oofiz/LqeAijNK8Ia+NN43/R/KP5HlMG2WXXgl
lAfsi701AuS2GS1B6yJlle46nnQEpyI7pD6DDDis8UeAcM3WtxNWwLsQ8OEgyuNSgZIq/h97Z9bc
tpVu0V8EFw5wMD1egDMpSpQlWfILSpItTAfzjF9/F9VJx0nf26l+76pUKoMlkiCGb9h7bXGur/cN
aQ2+qNKVNkSs9Kp3OYEXKwFDFlCBsu9pa6yv/zhL6dNGP7YYtaCh+K22ni0EMWV3HTIAl631oZj9
RceDz4awNc2VnnHRm8XT7GY+Zk9Io7bL+vNKqTOPUT/ydEiXi4TMAXDa9dmC31hW6vpmZ7brNjtJ
rb/QPNbrofzJbMnQvO5iey/C1NZt5LwuLe8hT5mr2Pi4bPZpNaqzOF73pVoNUx40fXaPXxxeKCA9
CBXroau+956hb9mB3EWtQ+9fvC1RH3RpFtT2qLY2hEp/7DoMZ4zicnrlLQuq2Z/18b1AYhXZfXsq
2tHylc4Yxm55sQWonHkbXaf0n9/4f28s/2eAxR83BqINOLf//xsLCI/i53uXvPfdr/eTf/zY7/cT
8eVaNCMlM7hcrzeUP+4n5hcHq5iOpNKVgmUE5fDvAHeo7xZCUCoRdM/Uw7wPRJKfbHf9C7cZmEUA
164ybU/8J/cT+dms/VJzS7TpJqca1AqIPjpe9T9fzZYxA3spk2FXAu9YGaCd1vFSeIHVdc+znb25
+sCTGb7IumDBEWSpDYB6mrODK7Iq0Dv3wR3c7KDh77yZenUa3OsuWbPPRt2YnJ1wrJ2UgmG+TmmZ
/S9U3bm+qiMc6mj8vE3laWA/wRYGQLMvFUh2wIchWzbpZmtRM0GPBK+JnGcIuE54Tb3WV2nWPg/K
e+itpGSyUBosD9I3W6v0lQKqwIIHejUleLOvhuZZuHEVLNYA3RiB+Br/0BMDrXsQBm8D1GR+tnpW
ZfJRRh2rG5SuAaTti4ip942Cz4OJH/FGUz/bIsUZ3DgF1QcfDww+Aj22W6tBgwncuHvU8906bDk0
gxeuoy7Hh59mH0amTb5tcyhLt2lXes0vhW8BOTiLHvkIHAbd3efEyq7Chj816LyHoZLaOmZnC6fG
KHepbKoNsFm1smub/5vJy+j23fr6k6lkqZV47IIWwy58fD6tXym0fFYnlktUqotHRMVatbykYhJ2
tGTN2x9Nbqo1b8is7GylL9EjDgMWtE7vrryy+JiLutzVZsPWP5yz1ZjNVHWeit5DpQmOg/fA86pb
m4WqglZn3HydJ21k57o4ELnhN6nXPrCzz1CV2CiKNLVsWFQsu9Hl6JktLzpazt4V2sPnSZLUs7ua
Zd2uKofzQMzmJR9cRku6h8JPDIGR8TcWhZch4U1FaSb34ELJHUgZ8JfIcw6O1xkUkdezqOPP0rqe
k1ZQiZU8QJwhTgM7tK9bGU4surwqyC3rzPn8MXlMWw26XV+NyRvqc777hX9LQxDQoHOK1di5rC2G
kp/JOUqtANmLuX+5QZToBU3bPH9+33nErHpQnFbYjJZNFHPKMJjhq695RPW2qw66iD64yDmrSSXw
3Ziz03U4VcrrtUBtOz8qCFW+7bIvE7wRrjzXH6osOSPg2NMcPcwL3/xYc51AjwkPIybTm9jh6vCc
9tlBMhLYeGO44DiZXK7Gz4NRVFwUo8YfrbL8DQ+csQ7RtByUgaFRhpy0KmvDw1x44p45dhUYdNCM
OOchMLuqwkVnGOsmK/VV3kgOqT7wHqK4PbqtNm0j2xAnsw6h1XSLsc4Qo4EzMVFhpbBQ+5KzrOB/
TmOR3bgGFyoDejR14MfX2Ryptc51oqshuQyxdf68vMx0WXY6BkqGxTS2Pa0kso+0BI/K1y1jLztE
sV5sJ93M1mzmuQwztww+v1st5+NrYXGyMd5yC+EUKNghB8jzKvYZfH+4yJZNWTXeto1ktsZ+7W3o
ONWKZVkVfJ4A1zOcS/ySyAXV3MxtzGM9spaLt+w+v+YOGwzXAafRxAJ+PaQifK0SS9tZ8J2DReO1
WFtpOyze3L3YA+E24SsQ2UeU8f48k6tH17iacwAJgVGAT9ebvjg5CWtUa7K27pi+aRFhFRqmwFOY
GdkaN1kS9Iuu7SKL67SkGz3NTuxtHJuTrIBsdtJY1waQirkTp/kr4jvXF0vBalduvVghHNYmfpkY
h0C2ph04nW4ikLFaH65asx9BjqycgiXNlOT6Ti8tE09dxE0xEtzcRr46zcm8bdgbl9j03O0iinlb
ddxMKjkMAMX52Bi/E3hMgqvIqcodyRn8zWGs/3lvMrzJWH9etOhOhkCLNMDmXXwHKlNfNZa8GHM6
b+1Qg0nbsY3P0pGTqZ4qmjN0aFnJBD+u9eI02XI69072weiMQzNzBXwea9uzslWW8ytR2AFEL5gM
yKlrVxpJhr6SFptAMF13hljok8tabd2w/qgd/nPep2su+gokLfcTqalkI5rm3dURQUDZw8lQO095
Kct1psV32tifHaYivjm60WFOJijnmmqVWNHiIajOxhIG3gTNfwVvB4bk1SkNLk7aa88VLf7dpUnf
jLScVlS/nhWwLX+wIrQ4rTtW6c3MEv2QQE2hHtVD9BrIYWS/vg7K/bhMujsogXYY+bZQkbOBKc/A
Z86QctOwNu16kXElMDzV2qEK+1c25uWP1hveZaJTH0fmlH24taktzNo01ikBF8a4YxNWbpBbTF6F
LA4sZJUi4MtTOWiriEfRyhBueOON5aJtlFmM7RmKsuvQjMs238Ed6LTnGYF1EPfRoE5h7Jmd3zRK
2EE9s7g7W4NtzPjvi1C7L3AZH2LHfvilFPs/2pRrF/KXukbaGJII+rja5/7q1VMetlus2f3OSeYZ
20r8kWQ8XMzCfeib0uS04qqTCWf6v3/dq0fnX14XdR22B1d3cPL8uZ7yZmnMXlf1OzF+3uy4Bs0k
+1GMWuZPVfbx71/tz8N/SkTHpKPAgWlIoEbeX91xywjqhEFiv1MzJ8i1EiBOQVtDhdH/8bn+2wT8
TRNgXFv+X76UfxkvAHHvXv88dP/tZ/45dSfsnuofDyfFvmBP888WAIwlA3lqJCA315WK8cfUXTKq
xwVGRW5frb6Ajv9oAeQXwJs4f7FjwT235X/WAph/Bp8hNQG+KxiTk5NDp/EZiPPrPqfCumqE4Rzf
OhXcjkBhb+KpD1aFO7mdzTunzMxi0yOzZhKXmNVNZCgtUMQZ/eDJspS4j3ODCkaP62kfI3G/Qr8d
+31pDG+dF4lLx55X8wkoWqO+JYusTyUIxB+pGU0efIRsAngOcHRe5dowmNtEs8tHBzyYsW9RIw+H
yUya8aap7GKNCm8CVmaoGSKFnd2AXZCB6NHtI1866f1cJYhG3CgQabEggZ+b70NvMDE3YrWXw6TP
oHlc8RMpY89uEaHsxkPHQSE0FlZM+x4nN2pAU9GrnsV10zf7oczJuGiSYroMtbY10t5YlYb3bSwm
lN80PjmDGAaW/jwv6bfJaikeerNasQg9xexJm93VYsBMdMxgVFPFqHTiwWw2VueLgoLaKFXTUiyE
2SJ8vnmOsr704i5BGnOARtnese9MieGgg3vniMxH6pcUQT1qh2XPxL3V5NFpwFVdxTl+JUcbPknj
Mk1eG5Mx3pSpVIlUO0fNcO+Kjb24TIKDER9QZ+7SZIrLmkl+Vg29c1z6CSTWwrhbCGNaj6gx0xjZ
YNRMxrAXOfLP4QjSh8VH50+CUVq2j1yYR9UKiZd8GUxD3Ld4Z+5UjXLxh1cQWPPhpaL9mBGzjebZ
IGwnF18J6xEbu0scnEwIRZznilAb6dc40k4oxLODXfQVBwqsZRzMaMP3oHgKE815dgGfwNidqBfs
Ttl4e83f80k2YsSvpqxczVUWBajbxMFNM+TRkb5sFlSf26yMb1kuTfed3SOZQfBlrBJoJ0Wg6i46
uG7nIDs0OdqBgb5npxfXGhc4G/rOSW82FH7ta2lU6t1g9W1uPFxSlg+FAiOOGyINjLr02he2nji0
ZgfjyIzUIc2TVOxk0X9Hzjh0V+qQdadxBC2/JP3se9Tg/4lSmW/yydK2gymLlcPL3SjbrLZiEdOl
KDuxjcfMTW+lCB0/r10WNZmhZ0dDQH5Axd4OoGPREg5IFc8A91LDnzolsbGkywGJpE4nqs/4IuNX
3iOwDyBoGzAzZzsmlWnVS/uEHhL49JSF3+OGgrLMF5SHqSnXWZ0Vh1441WPaLmercKzL9cy+Ze+u
rxiYFmu7FjdLiro8TqoucM3K2rhJZTQcgUr/KMWs35ZWFj2zVV+OSBTGUzlkatcqu/LnxI62acpW
IkxaKpy6an8APmu3ld14XyOpISeA0HdyM+cJ/+ltYaZ14GihfWJXb52qpNZ2adqO36y6JEomhXh3
AoRjvJACN9HmzUsJTFvp5j3P0X4titb80Bw3zoOOo7HJlrTb9516xwNMH5eEFAUanBbIRYMtv1Ym
QSOBQeP3Lt05egADFyE/zxrrrcvLZFt4LRBHgij2pMoYgYluz6/7Qe1haZeHbEIK46Yp2vUBxpoJ
0GcHswzdbUWFTTs4pRucstTJTt8lR+HF/UOHiDBQHJ+HdqovnNblvWvMJyhzrLCQP+00J4ab55q1
c0B/BxoMAI/7Y7KL+M5TbrIbwrL4QQ/hoc0F+ORXuU7SxFxKBDa62Id2et/lTCtoRoC6cXZ/FVpZ
5b4YZ2PnoZBFGLU8unoqVvNkoWR3HKo2RD7c2cmG+c4UAl4RmtXVNAqZriao4S8WyrCVKarlvpyo
/aXTjEQ+tQX677S8MUiJaskimd7pPYY1ksyOHmjUgsyql3Wp8BZPzGOfjWLJbxeReLfD5C53c2GV
G0rb7s5omuoYMrb56ohmyYIW6CYUR0zH6xYmwKtb9c1KTn15n6KLJTBmJNQlBgnh476LPhA567ti
KJwX0+gWbbVwasGNGdmBdvNA+RvhjylK7vzu2Gi+4w72jUGkYMAVaW5kJIzHCCPs0R2t+FCCBLur
BTL6jiaYI+vF889kbrqvEPhQEhJIFq9afVa1H2MqDMLrMluIwdgvzTz3ATrbn3memGsxgdcyLdRl
U1qlgWbWzWkpyvGiHG3dz5l3Uw+GlfjOnMTh3rRJvYl1Ua/A56TfVTsYD2mrqhuncuevcJXaiYlC
7N3jYel2g9tN+3IKCSCDQzmS85Xotw1ThG+5V9bfmFI0d0WvwqeKJeaxn+rJj0d3eRSscNck6qTb
uRlmQEzEqOl20cYryadlH9YZercv1ILZIMKBBK2SCJdEtsVKSywSRixaoxou7R182MiEOByWB+pf
2QWkmsxHGMgouZOGhCm3lCbHsRuf5eRYcMZie4t8aIjZ8ofLQSTCfjf4/fgZwiK5izqk/Xaqe9/m
xWp3ulx40LvwZ5XfRm2ysRPm/05SVQ+hMzSRr0E8xMAVsqhbueN0wnLYbNpK9r+RPv9bHP9NcSyo
XP9dbfw/6vXt9Y9Y4k9ByueP/FYau4hOWLWhOxEgJBBv0U39Jkhx3S+S+bYJW8LAMMVa7Z/TcdOi
NCaGkXaH7seG8vLP0tjUvxgGOj/ctzYlHIK//2g6/pdejt9y5aEIxuNX8sFfpVWpqAzmI1LbeZom
U7ZE87Lr6XH/plX9axN3fRnnmgnJq+kuI8Y/t4yLaJmwLYNG6p4UD5A80a72unubj1Dh/7Ek/n8D
H/7anvJaHgx/YMAm5KBPBdCvtT7fBdS4wQx3syi9W91uhhtAFJh+F326q+w8+TtUB6vJfzmKzjX3
w9LhDgsI4df24xeCz5S1Vi2cJtxxg2RQEdZld6IxR+GCgqa0UJmO3pN+XcdudOYFWHwUsQxbm/Fk
sa0t1mLWMMiRIWiBEjOlnvbKSUPH4DX6WwEIhOFy66GNiLztuDTIbOzZIO1rKg6oW/OLyoC3K63p
HgXZmAeQ6dWGWInkzJ0tOcuIgICVGRXxdq7RniZRC5i2a/OLAZfsJ0Xa8hRnsnlyKhaX/ZysR0cV
QY9pdLcYZnYjyQx1edCY/cVo+/xjMZfydqGEfDT0hHmcHqoNE7ECVXA+BH1ZjEzUQkjvS21s3UGH
yAIaei1ibEyKjePREV15podB+4AO9FVnxbtT9tWX1mjjrp4RQPpy8kIbHaJRvrcuUTL2kk9YnJeY
TqpmEOU3rtzordG8JJnmjaR7xY3TMtyaR+h1L55lWHN7iosq3TiFg0h/DDnPAz0m2QIld1689Y1T
vaRQP7+lXmbce0gd42DUW+9H6oKx9cHdsQXJSSPLIF4k06YZXCTCAIbityxWBHLhsFa3DHRdZtHI
O08OqNzjjFXlyZ0XIOUoZ3C6XQ3n6YJFXOK1ugU8dx9Pic4TM53vY7YG61bozQvI5mFTTnq34blM
OTjB+/3R5Hm8jYv4fW7SahWBzDpGntvjZVisOF+3HJy4CNUN6pDlG9Eb2sUk6uGkL+DZ/HYSGTa9
QddIwkpD3ddKOGQEFO9DQM6AVop2bc5JdtLTqP8RoR17y8ScqvUSLfShWpd4Bw5BC2XWfq87xVB3
bM6F0vHhOChxzGlEci2pWLrJz9jyeC1C4jqsiLOsXKSrmANRUI8kvBlSD8De2r5TdcdUayQ7qC4C
U6S76avl6qSEas53M+zNVVzaMw5ru74PR2WcqNzvLPIDhe+6juTU5uqZEEiT1yJBaojh55Q72sZq
tO4GyPfy1hFZhCCmst4q/Pi3KMrBIC1dd19bnRbAt7gHeZese2t51vqGVo3817UxL+1Zc5ZlPXr2
+BW9XB9EdIGbOZeXYsy/OWZYGrskw9cm/Q6f6Pxe8Cw2/N6zBlCGaP2Ab85uZbCfwlGyyqI8A6Fo
UOHQ2dX2cnJHNU975enk4AQxdl3dDzUUtU9ZO4LJ9CecCWPEgShrGuuhTR9kk7oRC3JAfe4wPjhz
F689QcWxsvCuYeQNwR35Vq1fE0DdotiOw2I7z5MmwQbD0DJo6dyR9iVR2uxu2rRNagmktIMhmY1L
dD9k1hUwXCUDLVKNkdkvQZ6MdxGWP9dEOla38dELNUJOr/hI68Wo8IHDWWKqGa/HZvKMpxR9n7XB
8mY5P5wJt5sfdxBwD9lMKErzNctRP6FA99rsRbOq7Ks35Mm20Qtuw2XuWLtB79STE87aldpnhLM/
9rZ5AL7DUHlcBlpAS4u9rdWZ2PmMsD4RN2rtkF3pDi6RGbtBvnjiwYhLxtJtff3PDpGqXylCx3eb
+avrF+xUNxLB+b5UkFP8XuIby3ol91WrFwdU4d66y/tr4DCB2Vzs7lgeaylxKTuDIzYsZ0sUiwmG
tcrrgqLV2dJA9EDVFYbedxzjOQshrfi6oEvBiFloPS6MYcwvkymrn9KW7ok3kqCoA5CIsdHLlxUM
VBWvG5D5e2gP3q2yEvtV5Xg+IAkPAPhbh3S7MXMgRbD6KgJyBfh/ltblH7jw1ROLFQYQbKsXrP95
+TXK6Ut98oQRYMKWZxpP+M9/R6T/EEP8XRUIeeLfVoGw7Yv2tf1VJMEYlJ/5vQz0vlCKMIVEUGQj
afilDPTkF6bbnk1j7hAO9Rnk/bvoyv5iXYGqKNGpzxBKUHj8JpIwifimorSugqzf9BP/geiKKeif
SxiGYvwFwM0Rglms9VcIGFx6A11hL/cWSZVBb4Fya4pu2C4EQRxUVFs7bkyEMJVEuf6AzOOcrEzi
cnWFGO9JnAVO2Fbaq3IU/lIUVucFIOaDjbKRxQ1jzVXUSuccq6G9n9MhechbCwROPyT7PLLF97IK
gd6mTnqgVl4TfFS/cQdMd5PmNkxk03HCqEdu9zv8brJRQzaxPEAz4yust+yAmaY4ho6ptr3JMgKf
001pXaNWVYj/Is3jgxhaWA9JDso312xzZWiRc4DZCzMmVNNtWblqWynXO81txD4ZY4NxmbTeA0uU
6TdiTmBRgCUd/KE0643hIO0VpRE9owvzzkLL7sSEvzE0xAPGu3Il7BCNcY2vmWKlMj/MecZQls8U
NGIoUA3kTQfaS0ju7RDkyH9iXtogVd1aqJ1+AL+pN2YD9b1OGpTPfZk91jK1iRpRMt1W+ZTuvLaD
HSxHXPPOLIJOGP230k1C7EnxeOnKZHn35nF+xhJqXiJ4RDv4Ds3ZNtPpYtkcHDixyQa/fn/UQX2/
5WY/rXAmO5tqUMPWEQwZRcRsSWaF2g3FCKEmk/0PzTP9pLHmwGRUQITbXoIKX/eEFkDBLotVa4U3
eVble81lXMTta4WRh+JkaOptXQ/WR4ShD9Mlk6DOluMW1He4Nwj1uiNZaUFerKUsy3CTaGtzSfsj
IJn0KZoT78WpbaJTYHnjqechXQ1j/eCFMrlZdFu/4TmHQZgnevKNJIn2lPa6+ioZPm7xOBmeP5Is
sLMm5aR+pkzzssxOchNFctnMZDKDDqpc554kL4GSuKtdJJfmcIVJ6XekvToHdDPIO9JFqvce+OA5
JCZxBz3JPNodBU9e2biHXSd5rqHCn4uosi44sRYiv2fcwtpgHo3RupJmy+gWpnT7kC6mh7CmVftc
6/dVEV5JB4XloiqqjBf0CfZNzdJ+D96+YvSncIPmOP83jLStW1WNRyMeJadj3ew0Vux9HHWvcY9N
CSRIJtZGFTqvtTn+tOop30dzBQ5lzq19WYdy4xBBvJqdwngyZfaOgqFilhxJ48Vxi4eScNSntq1m
PKSFfiljG7nNFENEJu8C9sE12O0cD0AvEFrY9Svcm/TOYdmPJBIh1jv2oHhbDFeNzpKoRzfR82BA
wrLWhyw/phFf4mia6Pd7mBUuWO2vjtl2uKZpW/wuEw9dWeyRENuHEutaAX0zoKph45KoNLuYQqh7
K1Q7ex67gx0uxR7XGA6nqs9wpXnmC8v0ZO9AUN7goa9XTkt1GhZTes/DXv5c8KQHZpbGSDWhXmEV
zp7Bzk2PKEu0S2XkZcAX6oBnjjOWK/hi77Rm2ozKro81DUAaeN7G6tJ8G7YAavCjKYArlyEMh2eN
9EkCJExxSXVY5gUr1DZQoz6cmbE372Y3806kvgJn4Wyx8U/rQYkeARTek+eOqMyK/eaiEgxkcwne
eI5uF3KLt9rUwdebZ8sJmmGyr+4s+MMR2YGIzVo8HGV/VTN5w2O0zHTxKvOweWJO4DbXJji1+nw5
lthMb+YihAYvtOfUyBrXjyLk6InyqKTsmgq9KWx2Y8k3ylx9r3T8lwj7a99gw/CmQGsfwzL2LhYu
5n3bWqhXAQ11F7LOM4h4RWBhQHm1U2fapnht7nTwal1QQag4D25JRHWYL8qHiW6vQTZ5Tx5PjTPb
+/gbrVxyYhL/3SM4ZscTcWGF1Q5nVCsMn4cxPbWpDeV71rxT3svmrkvD+ibVxxojaaKAheTVuhRt
tBEeFILFiKu11dbmN2LBjZ3d8Smb0C038ZQaP4m97G9GgghfJbNIHi5Aop7jXCWPhJMMiuzhzNuY
qRdtISPgdJ+jMdBEGN8JQf0FYMLymYBOX/WeQ1/E1rKa565at5PhHpmug5SZFDsY00lHTjQcEZ52
1WJUer9s58jstwUojn3mLdWj6qHioYlAHRQudxlbkXU1kI9JVJG+4NbWCulb0bSx63I4iyEyDp6I
su/YLVGV0ZMj2uJxm3CJHwnfq3bMmMh+yerGe8lsO1nlxag/q5DBBHemeB92xmo2bOtu6VPtvZKO
fqgI39oAcmnZGRVqb5GYvqGVbS9qHt3HaHTDjUCM+DUeEmgAgwN3ZYb3szFxbJybuX4rsFe/s8vj
9t833YLmb5LRdjJHQTwzPYTRaker0A3M9QUMEujT5UgwDGvBHqxaniX6hZFRw7M/TSO0jhQifkqK
NfAuExFyHdVqV8Zc0kgLCMymuWrgATihW38woc72g4pJip5G7ZSAEwLHlN8NQ5HtOqt/AQrBHKG8
erNdOvO3rLNfICu96mH/4ajlhfC5+wJ1TEAIAioms873DXbvNSk9DwbyzUMVO84D42TjCXVO8c4M
aPrWhPzgUNgap3oyYzQ6VBGfoj9UdVsP3RZLE3iuG0otfMCI8DLdWidG2UloD0l8mtDLYpCeeveu
7urZfm7t8KNHM+Vimhn54ugrDKY3TMuCsNS35DhUyzbHIHqTVLVWvlTcQKm9vAEif5htaoRl+cHV
sgaTZ2qsKPKyo4hmdllN4rxYs1V/150wSu/CKVZHJ7ZE84DlPw63askUfQVAIIAPrPWs9IcbT632
aNXhZDGuIaqJARbkq33tJOaq0HRkJogmN4PdfqMNHf1mQqtJXhhG+Eh+ww057hAvkQ2Td/2ZPzlt
PLRcAYynQ9LIE4pwBje6Vlp+Bm/sCewHydlG8lgsLHJj23AOPEEIg9CSCGSgEkFUiPmMmag+N3yb
h4V9Yxcn4+s1AuDQeLbmt2jXt6KYZgR413KLKLyeuBazOSbJPgs3kKTJwinDbudeAWJZ7SZbNpp6
MIfyki9xu0prLdovMmJDFobhocmN5NDpwPGEImYZguKJAQgMq8ipv/emrQLABfM2qYcEc3/rrdHt
4m5KVLkeQ1mh34szHmRhBfSLr3nX421jzmXkW8J19Q/Zh5TRVVaBjsJqZ4ofCCRt91ur94XTvvfS
qTPrMazBqXRBUquEucJna/LfUf7fNHEmdhL577q4p6SJkuLP1pnffuh3rbv1xZBkftms+a+a9V+0
7q75xcaofDUNf3Zx5i/TfO+LpKlilYAKBomojtrm9zaODg/VPDoqBHHEFf5n3hlHsJv4szbr6nt1
HH4l70LXXT7vr5NoRodlyRNL7FwApLiyhtK9SostpJJzjU4VKEERfp8L14Lxw0LwUe+p/aRuliT2
Rf3ZLG3OymYwNxjrCPxqHB7k8RyBR7UL9VAWVBA+U/B9HXYPcFAmKLV9/aqbVdaAK+AAP7aNVjwZ
nc2wHfot5kUD1Boey/JYxpF3kqxbXwu9Vgv42NZ6RZfNHyI52XvqiEr8mU3O9JiZZT799BzPoyNM
WjmeMQ+um7wN3GhKj+hoK3eL7LV4GKHlIE2MtF6eex7gV4F/qT3wyK06f4nZwwLSiXyHVarf5sy/
Vo5hTmfRTKhg6157I+csH44YBl0OC0nIxFuN0SmtsND2mc2jg868hMo2jtZG1LokAyZ7kwxkjhGk
Wd9yF7my0Ao/N2nLgEiEODWJjQtUaI5PhsGMlw2AoE0iNHDLBrq6I/5ZJzcrjOWelkV7gTWVrPp2
mh6B+sbXWa1CI7IMaDBJZ0RMQTeqsclF4UcuMoPcehN6kUKsusjOuAXztNQbzbLFAxAM+dqTF7Vg
rR2rFxkxebpuSx4AkF6PciY4FjxNxYNH1LeBymgUD1HScf9XlcWv78zreLdBinHGVwQf2OlaFCpm
Vah87VqDMNBye1c/Y1MX2WakNT2KRhlm8PmPhNXzvdKeNTYCAfAHAVMyfoZIj8w5VcVUvRgAGnO8
F3n4dPU/JIGFXvzUDZJ9h4qjRayiyfKeXBRZPePa0HuiRO6u4/6hRKPTsD8ibYaPkTM82I5OSVk1
dZ65N+POeq0mAAlb2V2nBs3ULkevmHl90BTl0YhEtgSETF8lN9eDgn9DpscuW3g8ae7MGxhFPUVr
J0o5upiDqxc15tCGopDWhaErmhIIF45i1+oQSnEGhDYSjEHyY7TvqgGrclSm3Q+gC8wosoV/lwC1
E454TRtPidPVQakVQ4s+VgMeCJcGKCDF9/XDu0uXLteCgSPYjNf1zwJXfi9hhO6nKeZrWdquerGh
kQRSq/gQqJP1OzcZ7NPnK4JLJOJ7YLyxhwrKuclineObjlH4NDZZ56L4RumwkiMhptumEfJVh5nh
BhJK6NHWm+qlRiw8+DV0lV3EskJeopTk08ys43KfIFFr16HdmyQVGgm/PzIVH2u+0j8ZNdrfZJfO
2tPnu6T17SMkm0BoA/ZpvFmrsjnLNMMk3r5RBUx3yGpwb+yR7xnuR7187caszPB/XL9SYkivxySF
qXTuZq884iUoj3NT8u/enDDrBd0CNlQjMgXNk8YJ4TE83Tqj4g7lpLTFMtfFvEkgH30sC3tyP7Xx
UINaMhTdk6W5+bbsB0a9jsinPoirbAomJ+vGVecZC6tKe7zXR3e6G9K5ejE500wY7WCfOE/hsKNI
8apT5/ZBWVkY1yxDA+HUGlQEfV5EZjA3rXO2Kb6OqTd7T3yZdrwyWQffp7C8QD03bfXSyb4Ff54a
09eBs3ib4nPYLIQHBfoQWZc+6dr3VDMFim6GgU/KU9NXl5jtwDGQF/hGMzZ8GA7AydaphIIih95P
R2gV8PKBK7Fr9AgoCDhkA9MIpvS7kSjL95pkG8QZkMEgGhPRyc2hxWoSodHas0Pi+M70/OTQOtxB
UBUMvGA+3hJsJddsKwzy+DpzxA4ZAqDHK1HtTfRI21Jh9QganhiXQlTFPUJDBgHIoJj54NkwSG5c
nA2om/mn/F/2zmM5jivNwq8yL5CKNDfdtryFNwQ2GRBB3PT+pnv6+bIoTZCQhoze96ajpW6gCml/
c8533Mw6BHUb7eDiGO+p7RIiLdXgbnQegaeqdqJvVjX0NAX2uC+znPI+xvJeRNpjzQ7pKWR1vcqr
BP5i6lPVgTEFmTZopAJCEOPfDflG97JxnSOOQ7vCEAxvRIqXwwa0iWnehTWWTYH1MiZxcwTCij+d
YayxV1OdnMlys1d2D6QL0ExrOkwdJ6aecynq1Nk32/ZDYplgGhCcOVbjIYdVdpX22p2RaagKkXsC
G028rjFOKSKu6nYSVrjvdH/bdg5RlJ3VrZoqKc+9Iqwy0VRwQygnTxNSu4mbLdUdtOwvluzR45ML
OMktMATrVCZ0U48BxJsn4IP1Pby3m9DuqjtUUEjAZGPckVXh3ucuQJ9UDa13XcG73kWAXOcQRP0L
s5UBhq73MEnTeVagjwFU20W9haGMEYHzxsSpY7nDjd/vCGvIlqo0bxqY7+SKEuy8TpG+gDFgxTkG
VavfNmT0rAe0wbRxyDOb2KpR2kAUKteMPzCthEHYvxLClIHDFcqON9hbVEY2QpoqmmsBus1iLuOx
/nwwyTR8iQhBb3gVWvq1ioVaZLpW7jvH4qrurfh14PV+REuprlDqvM6krnNJI4ratB9K3B7Y2E+N
M8WrTvjm/UgHfhyH2LiFEt9+dIQhvY6+LKq3oWV7exs5bO2PLZKrPXzcHLxq/YWNYHAbknnKQCcJ
mFoYw6lrYS1jfKAPdiB9NpZ2Xdct+1uiBBm7udk3ePzDqZoipHBAa24BGnYvRKwHK5Yzzo1f+vb1
oHrUZkkeZhWSYLe8QuWXnPWgMvNVqHTtViTg1F2hoElmqbvohDMcyibLXyMFsMguysdAlfoh0esn
Aqc74pm4TptYfzFMuScHszlpsBu/9L20Mu65kcj6oDEg/4XhkYGKvLaIVzgrt97RFLeLxDUhxusI
jBduUQ7i1Ictc0XXM5bQyax0BfkNDDra4ytHcKnoNLGg4oudmRrPQSwAXqUOpDCzEMu8b5OVM6Qp
Ro+O68AsxTpkYMWbwg+mlRRoxHKHV/jGF5Y+4EUrrVsPd8cNIYHtfVELxYs+7xjnEdSwTKZho7lt
d4YpDchCyUdHr+BfoQdcGdDB6Q7hifltlt0jIES5F1N+bExyM1dgqGJIsgB6QFk6jF/GJgxvsoEY
6sTSxwe9rrvj2Fj6s1bzgx0hkGeeQN0uGhoYbwC1b61WRxqag31ctexGjlY2VXehnaXdcsSXjB15
3mGGfWEclIgVIkZwUXXg7L029k5FIsdHvUkDyNaZegpV+CUOMggPNsYScPKdfOzKGdbXDC1v3MY6
OIz1d4MuGWf4obdxlMN5aOu4h4yc6YzEPBce8AYqlM2dkEGQLyFmQJVVvB3T0AeQ5mZsMXrhPZU+
f3hXDvV9EBfuBo1lEK95HfY7jyXwqkqxpceSAIcmz+7obnO2D3EoVowcm2MhRvbzejjOwHJRbHrT
HCzCyv3h7GYDXFiGCN17XCnnw4NEu0aSZk+70EdeWqKi3Pk1vtB0Lq1A1tSYQMdqgeyHyWqaxc46
0iry1wjTWXrKYxJHkM8qGFPkjF3F3tx1zWMSZ93V1Hil9cj7LTm3wNJCXJH+kN2wOLAQctvFnYIl
7txhg7GmpU3426JrY8qCvBfoGEydOG+wXNxAOrVg4hjJteQli1tnOOVJ06xHlfjDMiZ7+rahDJjl
myVPXgTzX9ysywvmVzE1lvBfpDKKuyno0chnMmTkosaT3WCqrPKwgnaL9QjNuw1Er0jb42BU49Zj
yHdj2G3zEPbZgQiYY+lNw4oY3eqasJiGzbSrA/CoalZTdrCtpfdEodZv3KZe4ekVt3E3spWwuySB
wj9kaKwbsg2NTUTeAUtynLIxKIi8iFGoONOdggX955CQZs7lY6IVL3MGB1ZOCEhuBdMpgd+efR27
oUGWPU7XxMDW0Rqpsq3+9NryoYRVmrh4AJQIzG2m8XDbE+e5rULLvSuM9Lm00iE85mnlBicr19+A
1JTngbhQaAJcC/ukjwLOczwma4/xunvnw3fQn6OM/1YzKUry4KYom2pjM5GuAfPYZf88haJAjF57
0r2RZlnd8PYD7MIbtN/90Mn/i1nqH6owHesHYjkLDZ4hMJv83BhLv1c4e6lr3boWe0CS/olRoPnA
Gqh592sj2v768+x/aMJmhoVnI9VzdUGpMC9cf9CEQbUcmTI1xY48Fh9qLKV7w4P5LWGBH67MQn0N
U8BjV7LzlIWx2oF6t2wMLczOsR2nPPm4sdGc56K+zurOuGJvORFaYRr+Uxe2/rpLCgpAbJsBZRuG
8Hdd6pZPQw8i6t50NCBK1ZDUu0gpyswytt8Ku+vb+4bFdbOZyGfsmyV0Z0u8TvQTCWkdAw2bBMBM
rS/pRRKeGA/EThGJmY7NO5dM/uFNXX5v+ZKKvq14eiwdUy9fSGsahpOkN9LmZ6dOg2Vowe2kNarZ
IDCrm60ni3o3zrFO16IA8b2tQ8OB6Gd4xculF87Q1/8mWW+edvzoVPPRUDqCSY1HkiDDmU8nPaFC
DpwGxqmN+5ZOM4rpDXBL0q79+mzPv+gfH0QkGWWAINrx89XlAZvVqpQPSsOUU1wiWFu3ecX54d4j
hYMsZtqlYqAJmXjLvvynn45M1CNGzxNwWNA//nyplRr5JuBe2S7Gpfng9D3byyoaqR/TeoeQkE91
WrRxS63PaNt+/eHGJ28V0gRPF6aO98tABfmPv72PbS0ogrrYNUStkBDUSyUISoW9lMcsZkiGIbyQ
MmYsjq3EtbLQ61zR+LFqTndSDMbD5Qv9d7z5m/GmaeH0/+Hc/cPGd/Wt/5/dW1Y2YVR/+1Gp8tdP
/j3j1NGj/KVVNnmq/aVWds0/wHEg3dX/puT9n1pZ2H8Qkw0dj9kjz1Z7tt/9Nd8U5h/4kPEXzn0t
qhPE1P+BTOXz/ewBHoFMhIGP0aaH6fXnC11oziAr8hB2yexksyY8JqYjn344KP/ypvj84L58CCgj
gj8tMt38Tw/utui0EtQROugEVvjgNpCEkYExshft+tcfxdz3p8fG/FGCw+LOjyeghZ8+qshwTcQs
QnZDR2xTBGL3aJIfsCB8IQNiEbW7zKi17TDZglUBO+Fff/w/Difza+bYPpofg5P2+blhphOdMNmq
uzjvQQu6zx6l768/4vNr15s/wqZp9hl9I9355BWua21UemBUO9voHwbbesI2ViwVjxIMgNW3X38Y
NNDPB5TnL48izKQCf7n/WYhtyYpuCbPSTqCgOcgkM8olxImMLJYgO6SdeGTWUcHVhkBBZrBVxKSE
pT5IxSxBk7NqigAnCoNCfxHGuP5U79L90mX51ZK2hga4wZeYM/YwytkeRKQ1qcZ7M84sDO79VnZN
+5ELj9FVDb78aWz8Epywr7JVouXWFXA2DERhYq0UD+ynEYvjCWcYsk8LmBr2EyIAHhx478/R6BZM
tGrrFrK1fW23eXLn2Aw4OlFnCyVbeaW6nLikzA9WhaeqBS5YwrTVNO0TT57Z8HYbK8s+hJveFZH4
iiPyloi2DE+klx3ojF7lLDknltlZ4yJBXQKLYpWUU7VNKhsgSQ7iron7b9jkSOaLw+tydDSshNgS
hZmpdV/0ztUwkPjla05wMKX15LInP5A11i6rxoVr2HXfMPT4D0NO0zEacXw1kYzwgO4nXeKJB13S
kaVXYPkfYNfukIsE2P6H8Ix9cqnCYAETYOyPttRhG+BZasel7Efp71svVsMmKlz/oXKhOIQeahTT
i5gxw2jRj3lp4LzMB8qqR5G72nOYdPV1Xhj8Hm8YzIcCJOMRSafaUTc2CJrqNuOs2uExyKr6DHzB
XpNokmwywh0xbFbxTcVihWFqbqy7UZmbDsXTEyRhhDQd1lItjEz1oiIaVPCGo3HS0Bk8RCHOL/I3
jMX/H/VUTriUsro5Bf5ofY97EspKdmS8GmdjsJxdlnMtXDKfVJvDh86sF1aMNv7gSEkC7qxhJ5rI
v9UdaGSaVdZndBnFjUrHldmo8fw5BKpwQPYtEFLJhTHYqHH9v5OgiLV0biK32ZAzUmSLoHUZcxry
NVZJuOfHnulbDyILqtVQ9rflmDxiesWF1MXaVmR5d2wB3iyisMMHp2R/iyLG2JpWpO8MvUQvBXJ5
zzC4Oo6EApD6Iu3iOht5b3BFU1lAM5H6rRVU4xvZGTqsFi0/dTLWqBwcc2sNZA44qYabIc7YPiRB
5a4qveLTJBsj7hci8RCbD8EmKMMRXLkXvHhJC6Dfwzkhg6A/DugMloxycVn5WrhtOrTnWYIgAYk6
rVNABlvGdh2TctofEJIYpwHB0yaIHf+J1Rphj0mE3tsN36zAevaNCchD2+p30TDqO7OzXrGBnKBe
y3sgMsj7iK2GjjAd0HypZRewGabYbldB30GXId1uyZTqrDVVeYsfLGWcOb1H0ms8RjLJuPAC2e0D
TeLo1PTbYVQb5O0SlCsYpMIv++2U8GslOcGPtaG5GY+nXlsxvyo2yiyst6ZLE/bRAOObYVOV0nqw
kTAz4ktqwJJu19worbTeeG57+yjrSVUzSJgbiEFah6HiDNminK6CNGnnSrYcHwvDS088kKa9McCo
xw79Uhc9BBSfYDXUIvT4ZUCuoB7SDeTbkBfAAoYs6g8p2XSkmZFfNZm3TzvzMclCfWEGRr6UXn0Q
tYdlEYv4Kkg07yyD5FtAMthyIhHIVSZ7LV2Uf8bK6q5LGBz+wk6593gkONfRGA8n/DkpTFiz3lle
lKyKfuq/FKy9cOuCvFxA3xzHZepwAy001GDYtbX02egrHSfdJG7RGpL0kQIHMJhSNAtixq2tm4bt
GgdFw33iDO+wTLXrpMrx4jX5Mqnd+MkO7XxHHkeRLlnxKKabg2DFxNMj9SCuqMkVp9SK+ooV2tTR
+nvaDlkYlJDK/cp6V7YLKFrpCh1mvPdiz31Im8EAAR+RPGaKEQH6GO3M2etgOH64U1HBHnVQ9s5u
bfua+NdkF2pSvnr2OgOis02Rj6yaLhweDZ5cK1P43oaDlD5YnjSWOJjmlMQW4SyzuLXDduu5HRPx
OnROeMXWbnpuSCAiRrmP0MbV9ZUyynaTZDFX3ujGO5EQ/ZM6XGS8PD+Yo5i4nepk48ig2fN+7Pcd
yDFGIiDGnCPhuHAMVmbaqO91xX+L/N8V+TpAlB+qon8U+ee3ekzf8vef6vvvP/R3fY+3ULiuTmg2
tlXrRym6i1DBpw6l9NUZ8M7V/99KdB+SH2QwD/m6zeJ3NkX+LWFw/8B6A6QL+CeSMazw/0mJ/7lg
BAfizNU9XBBgwjTvP5f4OF3jOguTaQeJyZ4WQSfykxyYpWYG6VlS2vbyh8PzL+X+/At/bt11FBOe
bjNws2ASfeopiAnCrTI5424Y4voWpW63dJD9/mYc9LnS58+izkbDP0vrDdP8VAe3dqN3VBfDDqsx
W2sT03tS1N0ycgVbGa3H5IOwjfov1u6aHgXEr/9IG1fo5z/TcHSewkTNc8/rn7sapUYWxaPb7orU
Ybg0EHu/IeRL33XC9lClhfVhiAfmNGPgstssA+LsFnUZQWtrKJHuCyosicvaG89NPxtNYDSl7Kz7
ZMPiif8vMYns9a1UY4E8EOeHKT5oRnvZeuP4Ae8tubOoqEmeo7MKIaGSNetUh4zZ/JcgYmIadBlV
cykNWMwkZlbEVJt0enrFgADjZHlVAxd5MEmuuGktBQ/Oaco35iw46YCRjx8h49FNl6fdU6pgdTUk
GML/Ys5YBxG7jJ78HrbUevEaRmxzDeKE9WU/RP6pqWZQl+MEd37nZu2qa0q92HOo5mGYofOzgQfJ
fWuSegdXzJ0he1NkPowFsCV3QOqJvT8/FYK1Nk0bYXalG9W3BTFZ5I64fbuEzu2x6A6n88SSdBfo
Wb+y8AYeEmVWt03WBodJoZplAJbuL2Q5w2q7p1jPuqcqnpx7zo65xlxEXLRpUzojMfw6FrDNpAsA
MOrz8TFsg+JF6RNnpipzfef0ANzcvg4OVpv7aNm0aAecb/zoFa9xRjDj46jXzbNTsL0PBin2lWyN
B5VOzXPcAmIbigKxbUZKBgk8mA8WIoOrt3DAsiGgZ5fYlAGWwLwz1wV61LsSVz6zNeksY7Oov4qA
f5QJRl0Yhibxa+QoIZcVqvpKcNj46PFS2jqRSvfkEJdXo1v2q0HFKVABosPyte6gjC/J+1i0gGnZ
h4Hfo7tI7tiH8rrxwuqKnhqZDQEu3xIkiKj2W8r1dLbVdUbxita0ewpYN59JVuJXWSEAt2zGxA38
xT7ZpFdBMt/sWmVfX9CbAqL1GjYN+EsfRxeTdy7FDgnRNyPhzTpGpriWpNKDuYBVKIiqguZDsskq
ZXj+AeC+fHNTpFb0MnG8alFw5KsiDAgaZLv31fb16Zz34fhoMoXbsnhP0GjTYWhJ3oI1R74Tiahf
hRKiIsPTFO485zFW86GeL9EUAP437L7JZrpAKquJMyGcYtwKg+sf4j1yFekGhxSrXc/k9TBXPtfS
+9CVrxOZpxFhiI0vM/dhY7/qJsnDQJHUkzS5NmH+JhGqi8JbCZG+CvAC31rBepLBMRflYHZQwjlR
DulSG9SJ5TXCbnHtt719rcbAeMgj1AyKGINXraVauaAHazMoXi0QJcfY0uz7wcMgiZXWQ8Ge98Wb
9FzqqAhfDboeP1ld/jgv5CZgQ6LdkdmVtwD64unce2PzXDZacjciTUKILDk+Rku3OaQxM+hej3Zt
wep+OQRDtLWHqP5aplS1XLWJQo8Kh/WLgbD7BB8G3YNjWtVV65jSM5+9xDcS56XDttx+jWolXiID
FQWBgdaUi10ESiNfQ0Hr1ZmUzsA+sFhV4s5KxnFRoe95NLyxXRaOCvOFgXJmVdGqbbgObX3RkhCB
hhb9Pp15fqUKHykoV9hBYBlq9Ua7JQD2TrPVFfiobOOFrn071TbPTnewkLzK+8AOmPxXIJ5dbiKJ
W3WfmcljYwtjDdlCrZUY/4w8+nHRqXcUFhhvckmyjggBVTlykRuqPBVZ169Tm9SfJpDtOzFW1VpG
DYlQVbBJ+9o4DFPiQyOt3WVK1gpLX4lxfBLjWfPLDkPtFByc2DtoSVlhJ63I9yn9oNozjaG+0yh6
K5o58ouSrlhkafohy6mF52fn7lY11LG+yO/G3I3WODf9YxzK8kxsa79xQm7YKs6MYzQG+Ih8Dy3u
yIlEi6/v9VzrYCrSeJet5a2LnryV0vK4LXMj3oa6C8BTy/Rjb0f+TknjnnA9EJfCbU5G7lvAoTj2
X2FL9c7ShtU0offgHLKybrudWUYuwWcEPDG+PqnGJFvb1NVe9r5BVKZPJ2vTWa3GoPlqFb3aSlvy
zuMF7hHDymsuNGHmxjlWZQv13cJok4YcRxWifUiY1PjeQFmOm4zktuGYE7+w8NIkeSFaq3AJGnbG
rR91UY++DzuOb3sh1b6wqBCt6pbqzNsglbDcfcnzVV+NPERCLFglsFzCMoqzAHV77KcAtIypM4Ma
SvCjYchd1YCDSqpFXnAFjq1hH9DjDY8TwglwtTj0vSbf9enK6rTiYFDzv+H0t/fmmE0PRCkVkMUa
f8fQ0d8TWjzewNyeVl2gqgM2C8HCJ8243JMOiqxM1o2wxK3bCPrMYDQALtZ9Btzc21Qa6cmaT8Z9
j/yPkC0r/uI6ElGXPvYbEYy4tYho3FQhciwloRjQ4y6bSCciO7IGwMFdt5KaRPRE67IF72WsHasI
9143QH9Ha30u/EKw20Vzk83iG6OaxsN4UeSIizqnmoU6zPquwlm6AzEGFY+4KHrSWdyTiRC8GmEO
+zLM0P5EoVMf01kQRNY42iD3ohMyZ8kQgibUQ+gL9G8lJsJ0JdzcGVZ6rHf7CUM5Nhet3rJastmV
qShaTbOGSbSy+cpcDXua0YhumuEBSWy/kLMLIDhMGjBoRd6A0xwYZ8xr9T+LmPlom/ZzXVBWtwN8
K2DIrKPXHsbpo8YUkqwRWjGXyy8L97XV1Se/alBfoHdEm9IXdrQbci9olnHE5HA0g2iHELb80yw9
rVkSd4xrQOt0ZDqUSHFs8R5KjWkX201+8s0AXEVetu9YCTFFyN5EkqfT58lFyVP4I0/B1JajFtyV
iTvfAwllghvoJRoXGxeSG0aYocPSvoZGpt3BXCpf/C6yQuh62OdXkuntMqPIY9gJw+3PoVRTuQ5n
WZUBtWAxKqrC78UX0afGQ2yweUSrFgMitkP+PrJ/U+aF48iIIiqd+4HMYaiuFIwE3nUwe+PQTPeW
6+QnQmamndCbfgUImIdxHSNry0o0a6vQbni5+1kBnVP66ilCwgNYnkojt53ySk6Xb+FXXyyNiFx6
3Gp+KE/Z+IG4Y+ZQu5QnLP6NGx6D+Tsi5qJbaRLQK/5RHpVob5grzQjhcXbShYaGBiTSOXdGpXn5
Us/qccvWdjwCH+fvR4CwIpR43BYUWy9lI8meG+fyF3L5i9sO6d7EbkbQoDAevGwYPzwwgCwGAnxi
MXQsI+obJEg2+LlFwap+n5h+dfvrJuJfNn2GYziuOSvMPYsn0M+9GazDpJA4vnZSM6tDAJFrLocx
flXILW/TuaKZLKyTYJjK12asL3kNHGzV2r9raC4RDD+3bd+/CTp3iCuAZX7+LqpgPlnGVbsTEZU/
UzRlX7sOYGyJju8wksW5CH2ObCuhvriywDna2NZuaotXGeRcmNh94Nd14zHvy+qLUkJcd5E5PPZU
3JvfHLjPqnwWEYTFWCYrEBsI/ucv67lg3TrNanYagrZF1+TO/Vhyo+lkGV5riquOVxEXmNFxxSct
cDad99QhyYfiLS6pm10AIudff6lLy/nzEbTY57Gu5ku5/6KIUBXXSCSbXZZZAHB93wpWDYuE09Rr
HfJgFa54NE/r0UL+i9aYCiom6nfrhvNtKrrkLu5FdbBSh1VZYBfvZZS6tx45R4R/V9Mu0OqCsOmW
mJ1ff3P7Xy5E12IRiV+dxSL02089u60YcmNQq3dDxTsNIy8WOqCK46YYB55OUd6vfHQrH505oujy
LLnRDPPNi0uIlhLHI4osdh69XKkyK84dg7aXjmTCczRhntL1zHo1RRIO51JCsDvWYegBlAOvrUOi
3UQDNzQRFPFO+pF9zcSUTGfCTu+GNPNPFJATiwdrPAp8SiQVqh5qO08YUyjtrpO1c6/Z7viRES9i
L0DvCwJaMXlStDjUvX2R7pXiAUYGEDU7zTIAa7KVgShDD8jJacp4El9q9SGfqlv0OPMzxZ/L9oSC
3s/YZgg9cu6FlZRrRuHlVYJOBTt0RQ1qMHIAXtI9yUkjgwRITvpaW/gcDkSDu92pCnrJQYow7WsD
xtk1mOZQR/6Je0DbWRbjV1KUzVZrBKNFhYEY7hpCvwr/x94l0kPuE0qaVTDN/yKgoA9WegMXawn8
xfA63IyeefR10bwDykbBJ4AG39V6SPhYEMwad5n7SEl5CCNeHSjl3cEAXEPOIx5i8HZ03zxiPdE8
A62BYEma5LKxtYJQQB9M/QXF4YUMikdWFps6aqOt6qiudHgnJDG1NBRh7qinNkqZ1NM/ToNRvoBm
sXCvjFFHU8mx85Peiw7TxMHnpaPd1bFp7Q1eHLeJhekgSODQLz27Tfet7RVvaPyLNzGSVt6aqWnC
wuZ8WngQbuhEvRPQJcw2PU2/k+bNc57RywyDYeH+4GnUzr1dHvpzUlnbEWo6pfjYx7RXG2OSOBKb
mK4ld2Hly8i9zaxaPekzMN7MzeLNJth9i/5oPJYG3fOqzifeAC1e2GczZqBUVWl51bqRyx0seJq0
QQ4h2mvpjAIhWnfJKJ97ZDafGaBO+R9xnlZfce5xVGa7bkN3uLChw+/ykHdiVVZM5cyeVw57Vl6h
lzgEe4Tgn2Zm9aUf0YsbPWOWpgz9kzTK+sAqE0a95MDVvEC3yJftZeHl3RMbXNr7foy23jwBIjmy
vMoS5kOYVZkQ9Pn0wYJaTuvIm8qXxMHaObglOaEt7bZuy2tjTq7I+tBh7s4vzYEL3l6+9SB8hlge
w/Iakdx8DhB+7435VmXjPlHQJP2qZFjyindWbYaaLegCPzFZER3JO+PMzY8GnQY+HER1q+c1Zwb8
BZft/C4uc4mQiFkPnFrL41Kl6GWuYzkcqnkoUaTueJwksXkka3qny2VoDoxguLwrfTcobTwLycTD
asbq9jLxyS0unwzw1tIxmJxUGV1wipJ1lwoKqtTDI6MCbEWX8QAweQ6DqOhsGThy6OdB3hR54yYp
GQj1YfhRe9N4nrjdMHjiEAXGiTB+6UmmVzpgpLuqnNOHKIAhayKfgtrlDjeVwiMQ5i2nWPZ6uh8m
/iLs2Nh75MQtWPjYhZBUoeeR+FqXpdKKtR9zCeYM7vp1jod7KYfMvjbRhN5T8OhgO5yueYYZy0Rw
Ekn1hbBxBmV221dfZczEpdHb8RHqPHMbs0732jxcsUhTS7iMzeBwmdTgztEXHqVGvcyniN+UmQx7
KkLQ1pbBx1/mN5eX5IAOkeEK3ioMNt907PSUy67G6UsziqWq0ZPN90szYnQJzD/dsxYO7nQjzU9l
gbG6QjJx8tqm+lIYlOnsN5mpqblW7jMrvO4EndZS6thEas1s3ovUL14HSbFT65V/6l2esyBaOYSh
XdVf9XxOQ0gSZZCzhEsd6ymjiph7er6eq3p+DDdB0RzRlTOR9COXmpflLqmH2IOPkUXBF85Tb+qS
+S1Ag/ZqeFwSYlLNu6qC4g2Rurx2sQlvjHq+fhJBA8CTiD0Nf04wT78u5a3nMyGVCUICsHtMkUiu
ZZFpmA+XdwPZBGjasQRe49OY504MUTvNFteu1Igvh2DnQaGjDIFvbz5g4OiWfgYAH1cP2Gna4WXo
xMZD6UBgiRQn0mdAvB9TPT9NFnkPtsmNg5mqYLMYoYVseiB19VRQnPdwMk0hu6exp0wuE+ZzepGa
Dxpk7W3Ac+xLgRb4JXTS4MD8wlleRoIdluO9B+fiANmOTK6B8rPhaQKmW2uSDWJErpBioDghqPW7
WwyGFFNQPCr5ctS74jU1NQbUPTNjC3PHTrQUzpZDPKXJcHnNy56L5/KYHVyOBpOj8VgXQj7T1Y+Y
9M1s7ieagSlUbQ03NUObRxTQ0w4/OSMLbF4cTJ3HW4hhepH4Fm8tpyvp8SyuNU0P7oaeeZmZDlm0
z4EEHHqsF2/u/Ki0dA5KnVjJ9eSBt03BtjH10iC2VT7vh5CRCfdkzXQ6hxxxvvjZrMpV3/A+DNuW
rw5/JuHGjXyakDItyj+brKbkqJop3cc5N1kET+radPPXrrM5apOrWXvTC7lVuoRj0KY63RCQlS9U
JbEATjiSBo/I0aduIZSIABPwynBVKCeKIqCCHDuc1ooTTgzZBI2NkfrlHy835pjFvGI0Q9VfbSi/
dyUvlX0+tcPNYGrjJoO8vi36ghs6oqqURCgjGrS5skXpTsQT29F0Lp2Jjgw6xmZokg8lpsJZhw0N
7GVQ7DblqzDpTPsZyDUC+ujgdROkyiCBv7jfu2nc75QnXqZahqtp3sS0DFTWJM7wYWzSvUMb4Ca6
lKv/XVX+ZlWJ7Ist2C+yxd5S4qbqT37r7z/116rSILLXYCkHBMtERkbz9H9yRMMUf7BGZ1soAGfy
LGHh9UO0mIFyD1nqHEh64ar+vatExGjxC9n3fVcx/kfw1M99iE4zZ5i0do5rwWlFz/5zEwpXpCgr
pYYrYqYQZPeE2i8KK56RbW7f3TqaPR7iARzFWteTFjKN6B4TgRtj0fh59fzD0bv53rn9FJz4Sfw2
fxv0v6aL0JmFL0jZn78NULsy8ZkkQBDKjSuZoAxfKHyqIYIOoDgoc4V6cbtyFqdlHlbUKq6R4wZT
AxGe7WX+7retfs3vCBU7+9R4nDBJGlt07ME3Y9SM4Td9sflp93r5xmR7IB1GIwoX9tNWVFCWcm7H
9soCwS1xDk3pI44tz9rwTAMS0Y2DEa8iaB/Ipp0RBk6iW9usq0djVXdF+w6uojGWkVbigGoj/MFo
62ki3BoO+xovbniTKP+QNT4mHpIr/KcmrI5J2tvDOmo05xzVYZf9ZtX7z9PgYl4iyc11uDasyx/9
g/DfHTXJciltri7m5UIyR1kI0mOA+5AvdwPJzL8vAyP98uvTP19rP7TzcChc1/BmBTbXIv8xf60f
PtbW2eExN8qvcm8yrowkVFd5Uy8joh+efv1Jc3f9+ZPg0RHm4TlYRb1P11lJFPBU1WFx5ZW6eKv6
AhNwwJrXXCRluNYrdohLPFbEVMWW3We/u2jmi+Lnj+dCwU/BXHmO6Pz88cAPIBXkwG1nUMYbyhQE
9+n8HRjPNWunRgc2gvYOt31aXaBlhfuNaX6z70muIU3JqnVsoHGRLGM3zx6tujShjrKl/lZqXbnS
tSlzlzaT5XoHumFS318H/y+e+DMsmBPlufNjw6JuRochZqnADydKd5Sd23agnbHcZW9R3SKggyDX
wvoBE5fLA+v15E/pYS4epircOIUYonkd4n60EEoLllmSur+Iu29RbbnvnQ2m5vDrU8yO//NRtsDF
MiX1fZ6t3J3zSOuHb+nUcLvqsLXOsajKwKcvpHrEaD8QLNx2SjFtrvTbDvGeWoRhCJnKyLeNWZfb
FI7gMkmr7K5M7WwghKqXz32csVMHWbco7ap8dOac46DKA/qOOfw4ai2CkAMICld9STpyNeckS2S4
jMYv8clmF2Y7m6jpOzOWN+BtrAFzq8sSj+jllp2StXLmPGYjGk2eDQIZ7ALvdnxK5+xmQrnFIWRE
d5pw3vnLXg8F3cyc+AxfkC62n3OgjZ5R1RQPXxEotvdYMWma+6x1QXHib8IWZT5UodET4YDOFXd+
mAR/+rCLWK3mlfaq5jxqbPnmPinycm9UfvoedaXDfW+RYR1d4qy7Odm6Dsi4BsxD8IUw/euqz4a1
6Ovqf9k7s+24jSyLfhG0MAPxmnMmmWQmKU5+waImzEBgjAC+vjdou22ru8rL736oWioVJeUQiIh7
7zn77CxLE4uNDxENKT6KsFmPS3J22TlkaEtxD4SNWG2SQfoDR42t1tWSux32QfGqSzO5sVshHz2n
J58beZtNklg5v4c+it3O1JS9ZMfRCtPafLc7kr67WEo6IPYSAF7FNmHgeskFdxQJ4RODrHDXLrnh
IJvLQ8WPEv+6xIr7HxHj2UfceBApeKsfIeTukkfufESTw6Tfxu4SV64wDIDSW0LMM1ZST1tkCTfX
TqBv/Xyei+g6qAYHJwkZRJu133AK2/b8hoxRByVlR8tWXn9lNpX1TouXEzOTedfnPdFdJ5E2834U
Qx8dy3YBEmQ4+x/N5R6b0bVccsQhQK7ovyxZeAmcgk0VUb0yX8lVs/VzFZvrtmCMfJ80ph/Uh3wK
VEIgRCH6W7/rHVaUimimKNLoPGPnG0kW3YPpcvx43QDRY8E5xN3uqiJtxapoOLyiLWJ+HzKswGe1
Ig+mctc1U3eYv2KAFqFAZEJujrgV7EBElfg6Z48ds0LkN6zLBGscHWJ8mJeOiX25reM0/GEMI1kX
G7O2+33q4pu8w3QTR6fKCfrAy9aV7ph90cZhd0u2Mk6CkojOES6IaLsq3U1YdKeD2TFTon03LewQ
GEbFvsUnZKwXY9OLIUvYG7gvsOzwH9O4LzLTIJixr6qXjDjI8ui0eDy3edL7D/NALbUji922bhKV
UJmvgsRO+n3UjrJ65DB2TlkMzGI3SF7Btu7J5NyGlp6Z/YNTUOcynFjaBo9Ku8GwPpxa4mBxG0dO
PGwC7KHox4OO+0k1Z878HU64ABfICyg3DtOj5mgRUw6lIshpA+Y5E/K0TqPNPER4hQEMSHHJsGy6
ayel48PYJ5uNG0TH7s6SEaNq4gQDubWmZK6PSWqpeJsLN0HSys/RUIUbzfKJHXT/KmVu3OvU+AXV
TI1YIeU5shlXgdpmmgm5hJltoezhzpcC+Gclmv7sDRVHUtxhwEbdUDp8WlGaWNXbTKMhOTVkMeod
6cYzgSh93H92cXG/exqL8CokFNTZDZVGqND5C0WkHKwMmYnT5ABwVLRNrbR5KxR1My7ebHzsPF99
kW3iHNAbxREGTI8uIDNA/h6vqAlloYFl3c1aMqvtes/6bPUGP6GgmIWgQ6cAFKFdZumh1bYNKDWg
T3SfGoF4/pXUU2UZWJWg6KBx6wm8ytpsELzgfq54YTUIAeuGE0w8QzpidZfsku0mtISujxCyIvuS
kRCdP9gh+XlH7WZoKXrdL5dP8JgXL8fYw3C/5J+ua7qusLDLft6bebC8+eWl07dfXpcsrTvXq3gX
QwPhcZk+gnQR+cijIws4bNeKFki0agduBTH/H3uq3VfJfWO5U1shwiX145hArh7OJdGVtCrMoUEO
t8gatwj5Id7wvxdeBgf4sNbCWu7JSMGeI+IGTuGYpqTSJERlL201/11Vy6BPt2B+nF6b3Q3zTTu7
qWWVZ49IWdS+q0ziv0XcvLkEoZGWwlzAPtUI0oebCGj1iOwlIN1oDiZnT4tZYYsImulrXuTeRQ+L
e7ExpzF/UX65DGsio/wxzWLZQ6CD4SSlr85Iw56Sbke6gXihr0DKkpIx5nKXbW5qVfKQ1n13Q95h
BtLCbu2Ybc/Duo/QWzy3WEXibWFXC37GiBxxdGmJEd/ChjydQosltVXLjr3F6scnqmHTbTlkMDVb
7cBIPRLIKThpHfosQUtsSytG8dmYuKafZtG31re+qyY6tXApxmOqCKaFbWAlM+3/2I+Pkq8FxmIu
/N1cj2N/1lNQPGYjNP8wwMtT0kU9zAqY+jo3rW6G1JvX9ZkBvHtr9CZZLElTAXGKJyUT+vJdmXzm
JoIjVgB0RYOXAtwhpwedulBj2HAKTM0jUGMrfbVqMIWgdbiBTU+ITAAtJQ1IU6CcRh6fjEiqL0mM
LBRdDN6GY8qs7wokL4KgMzRduk3ngUWa2n3mXDTsHu+u9CXO7UaOpn92rcTVRLNnqiNnTPKtKazh
QA7moGTvYGBPQI6DaGgsgHrv57Bh9eeuBtMzRZPZwVLq/OZFeRNtwWQRsnPSiWfWetldKoGQH6G/
FERdAZhQKz28xVPrGTb8p4WTioVFkT8c9+7ZjYpwfGBWLloOd1b0Vn6AoygcSHFLnT4nv6CViXOx
tVn4mL9rwfvSmjT7vDVoVpfdMl0G5z705wKyMmWkyONdl4R5slHaNI9T4/LcT74fgDaKkuDXkeW/
nZS/6aRQKizevP/cSjm8q/c0/bPk+7c/8nsfxSOFZtnCAnB2HkY/Jve/2TpRBS9IOzzxFn0WfuSP
Poptf4LGFFCbU+q5C7X8fzXfVvgJDTHBDBSbdIj/YUT7T8XGUtBj2cO3vPhM0NKGP/VRmDAUc+bF
9mPXSTmsJIXctCLtmOnNvAxVpRu3V3LbEfUFNJ+TJDce0DcwS3INOpdFygAD3wRzAQ54tTF8eNjC
gAGr0UR2psnfQ6IBl7klyYCziJRSeM/43GuS4HaDS+azJPb81jYQC4A3U5s0y9Fi2KiWl9vHQUBI
JefKGL5Xs4FbMHGVe2+QJXCvufoVq4TG8zum+Ok9QGeaEiHLx8asZlx6LXk778CiNycYKvLLYCfZ
ex+r6cKOA62O29Db1M7tWsARDdYO0bLfSXayVkTwYey32W7ixL9yYKfpqi46+2lwEOv9zUz9w2r6
R1X98RX4S0bPksdJKu/PVXU5u25mRJ3/OLccAJ4zeFtpL351gYE8x57Y9AG7XCkudSDtW3DgvDXp
h6TbQEiHE59k0zYIvPoo5mE8z5GX3IGTr9Ea5sZL1XjdQzIBCseDn50Hr7dgsiYkP7CRhPs4YRYA
T6e+D8P2qS8c7C1S3UIYtQl2sJEckMnSACn/00Py/3TMFnv0n1oJvGkkwssCxksMaoG5zl+LXEkP
MUa6VMEJL6M35Gf6Ete19UrzUV+MwGyPAyijY5mpfuvC/LJXpYGUs8MpedaDNr/IfBnqCU/p+7hy
85OqkcpHE79qHNv+bsvaukEso+6TwSc5HGzwxQujZ1zvNtq/tHjOK1Tcfk7SDqIF/FIGdl84wP5m
qtt+O5sla3oB0dyYs/ONwfWtAgBx6NFbHBC6dT3bLBdfwt232mN6aUqRANh4KzgSTq5bq69pAg6M
Ck59lW3kHIMJJEDbAzmPEogqxGHu+lTpBx7K/A6NCg9Tl6eH3PlmkujYrvyo9eEwZbMH2xhREnBv
PWxS9KOrOsjE3pwJqbfTRfhVVfpBV3xLq75Ks3OZOA2DgMJ+mfpKfg9pCLSrSrUw2+gBN+gLSdao
Ery6Qsv0pqD1eP64DYaVNZ65YPHmbGfgxGySOTtMLSHzayit9oOR9vq+6y0+UJtMjXRmYkzpzrNp
5PMVpWv34iYECIg4j29dtxVrE47936AlftqzPPwcNt1f0wG9JvguxU8NksUNgDkvMB4SJubXXgwV
+vSueJ40+IU2GMQaxSNrp63nr8oO53UHSXHixjMl3xBZ6jvpM93Ehty8BMipN5AjzD015ateBjbN
4JdP5BOQCz62sDqz0an2Bd/9bY1OYmX2VFMdaGgy3Wv7QZttjlxx4q1OH7PlJZqd7Wra4e4Ah7vk
355aT/bW1usNe7tcevk78VLckXU/Xz+WLWoqsQZiNJ3bxrNuLVlHPxiVma+hUXYvS7rpS8X17y7t
UiJg4IAh4XNAxX2pzHxP7BxMukELMmScYfD39AjzYJuHSXgfmk09bf/7o/uzeomPHwZeSNMYoCqT
geCndqdqCBZn/hU9cNHDltxbOFWntjEes1nwDqzMNtd+0xmfM1QdxKaAMQNX01aJ3odmyvHi8AwO
K7toolOIdP6dIMx2wrjGxXktrTZ6IyOQN2PahXVs0sH4p21M3oC7HK8EW3Mu295P66ea86616OQ9
oJ/qt8DJ9B0GzXjXgENlaF6xz0SNYr8A5ZIunHFjCyhYAq82vRtLQY3m2XPYmKf63dGBdesrTXCC
LYcIVlMYfS6CZqmQqrgI/6aF+XEe/3FYLGvfAXQLNsDG2M/Y46fXrriDtrOrvIcaNl+1Ul0X/WA1
R+Gh7dri2aJmPZMArO+LYKz2fbn44e2qAo1F1NCpLsN0rYTdHgtPtcc6aAws4aXYC+X2GM8BhzL0
7NLbAFDdRZWiQNHC5f3HyDHBV5S6XwgjGo7mPIcjQOdZXwZX5dU+AJy0xq8wUz+2bEPDEL3g4M0O
RFGEJ8olrBv0ZndFhyJMFol+Q5TAPV6N0TElUWk7V0FFPWzb+rsVMy5d2aXLzb+TtrWdHQkWvs6/
WGV76BKnwtKZS3ks3DF6Q57THrkT6Iu7PHqRMOJvLcS1kSYTvzlUORYf3doPhd1NAznziAKE3STf
TOTHu8xMojdW3vidNIRlB1k+mgwnx5BW89k1Zz4+t2Tnk2mLotsu888mg03syo2fAqvKkKfTXm3i
RINhstH4tqikDJf4rESrbuMFhb7LrJmz5L8/hVwS/3KCshKEs7jJAB15H9fBn2YB7NXl0OUjYLTC
Qk00mTxgq4+9uVC6wUzWIGqnbQkDdU7iHVcx+e6TTnqdLfakLVXMMTFwcSdFVpyatOjUairNNF+P
JK6VmIarHSPa5XEFcfNlQpTyxPbff7GJzPo+4J4zNsL3ymBDFbIE1XIdO48IWLYlg3fWgVs56CCc
goS6wkJSt4I+OxzC2NCbaZYBvYjySYNwc3iV3VSQqJzuReOTo8aDpTbdYA7fGo9jhfWVbBA01gdt
zRBmF9VjUCxSFHP5XqVK+5dO5wfPyJmCazudt8KZXixkhRsHyOaK15Pgz854IETsslgzu0NMj7Xy
qxNgImrHMT/VCMwPFPf0jHwHEsPcQDM+o+IjtZeAi+SZcyB97oyMApNkVydc1WmZvSCIo1Yr8saP
cQMHJh52h91g1SUy+WbA/3hAALNccFpdnwiv4qjqSn/TziMtGCcZ+m2vk9Lk7RIWjJOv44NCn8Gv
o37gMZgSe47Wod+57qaYrepzHPfdMTJdTp3ZypwvCXY22AyWL/MbAx8W1x8xXWNGcgZpco35pUSA
AMayKcElsLOba6OardvYU/mJ6OKcKAqFsdlwp6ReI/h1lro8hS1tDvMVsQJpOlaQ6YeWu+WBFjOw
u66b5x+2n4fHcJiNbTGUOa1wP8KlaLazwg5Doz/s/BRxcEucNPgIVmEKaa9eIddhnkHbaeXJiHg0
Zy5+BIF66Gt46wCJ3Rq9VI7Gr1B5eRfQiL6AR1FrDgPBJwM/7frxIP1b2f5NZWtT83F4/OfK9vK9
qnjuxvefZAK//cHfLc1EaAmbTtRSwXxw2f+3vg3NT54FzBkvsQ3Sh0vDn3UC/NbiNuYcFo6zqAt+
1wlgd7Y4WSkNuN6Rz+b+E08zZexft0k82zhEncAymfhZCAaWQfifpmlF6XRzKc3p4AVVPm3gCabQ
VYolKX7ps2yFnbEFYWZty53q/Uas7K7lRAlry9wxbFXZmuuhIeCq9IW3SailST7I6ZS34qsc++he
+XgJyskyNwAhtbWaSwy7lCuADrFQQHb0CxvvndNZBvbVCTg6k6VFYpQx1kMdXT+3KPZPU9Ykd3QK
zG1gzPNTZBsOZw/6wm0rTFTWSV02j3He6gpnrkDrb9E6fadGJp4lt+oELIXv0IiiEMk35aAR/ycV
7Nk5/W5YVvxVcZadGUAFr95UZ8NGGMK9TcqC2DwrQIW6YsCNyWOgGbCtDeVd8IMVN6Mjsvu0Tvoz
l3tjb0UZkHEzwn9Q96Pe0hKHkQi1e1x7fChrrUkNhHq2aFJhRq4ED/lqLDznKWz5mAFl5PwTdmKe
Kmja2yrw3YNN4MeWnoIgpdO1TmoW5aU3HH/XEzx6RUZYX7IhbBnBha4NU5KweNT1cp2F7Iy5SoKd
LWyzX7dhea6Y35nbKfBVQvUvSXKpPPOF+X1/O9TuK/f2/tECIRHuw5beKf65LAYtOYT5fknretZF
bu+ywQmJlYozvR7nKDqDmoGh45j5uqy5FXgeSWoB7t1si3XZOznEhv9A0lBt3dJ6CMYL1ybCuFDo
78lyv7gD5AiM0rZDWlk3vFmkMz61paPviVnzUPIBAerCfu2VbIpB0pd7p9LFSRTQTITMqqtn0kME
Q/GSKtff5DXasMkfpl3VxGQtDh7jNMMrD4qwJ7O2YLfmWfaAZwx+r9EFm0i76hj79T7P8PGVmLDW
wG5rhOJ1SQFNPschE5G3o+zJfwilvlrcoXa160Y1eZKF9cAiZ8/Xujni1yJ4qBDQq1EHk+1uuxu/
8q41q21tBeIGtEyyKsPG3xhJ9zqXKOdmwIS7hFb5yptCXmWXeOt4gDtkDVYKFyoxXhnV04kukubB
AwR6nnCQnYKwazaZkRAJs9AHCrdN7pyxYd2wbOm2+vBwJWOs1VAl6SYz3QgoK/N9Bl2efiCgatHs
pSR57H23JJXhKSRsLt3BwFIO0QHW7JLSmKkkTsIHBTfXl2sijsLh0bZzTz16nW9C/vKaPLGeLZe1
sDW9LL3xWzO49iGj0hftzmWP7TornB3KeU44lIIT//6Y3kEMs1+EIznMi2xR/tMA4JLrWrXhUWU6
VXbEFY8upahnpu86M5GE7tsaIu4jcw5XPfYAhjy0vrGROdgIsCq95Tmc5GrDzaEKFolrZ68n6QsM
gp2t2dmGNI7fSiuNi3WW4EqCe1WXLE8EkeZWT7OF3tVKNW8/RCseb4qsCkPMG/SfY+AIofu25Af3
X4NfXbl8RmLAaTj09SntK8fTqyrKe6b/Ki2NQyziNGWFmMyAP1f54E8MphxGEnaP95gHy9K/Fp7/
ntR/d1IDruBy/59P6vv2e1xXf+5BUxguf+T3HrTlf3KRkywN5YB8kiUD/PceNFo+z3fCBdNJ4jk/
9ccZ7X/i4F48Ux9kkQ8kyW9ntGt9QpzCY4nCnmrUJ1XlH6AFWQR/PaN5khzPD/B9ch1YOts/idHy
bphzNQj6wyh16TVxS0Wo18a5fy8i6bpX12/gY4AGq1r4WB/jfbWM+vNorBXVu0NYHMDthnt3n7JG
H5KwMAr94oWjkdONgDC3kks2VTxXprr0RWN+K02pTAUFuuK2Sz8ghIjE7YCHpE5s4PH4Ad14y7g7
Oy362R8OWmc4V10TfjGWcAdNB/MU5G6zquuYRBWkIA8e5+E+nut544gCPV+OMG5dOf4wrBq7LcnQ
KmTLnui4xlNgGl9CTS5BubDliNwisYCsr2M6z9mtRkl+DEZv+EVlGE5cDnUfPLefPLQ42iA11Hq6
QJyLBDpbmgJbR/KOV9zH+xBmQSE3wgQ63nA6I2nm+h8r/0uqxv6pAzeU3SEJNzZdKoN76lr20ynV
SQqjaaGGBIiKVpHQgkgFs0+nx8Dr+2rDNzG9RlNdrQzgcQMhBVH8iB4vEquunth+J17+EeJ6cjMr
rV/dNLU8dl9tHmOU+FtM3SAH8N2V1i7o/YRkmNSRL1OrW+AyTcZ8PRjLk8HUtl4ZXiiRZEQzPaxc
BQPBvC5LIoP+QUSoTiBDYpoF2Ozj93jrh6kBntayshAkjKXeCFoMG3ptjPFNOumlkSU/graAiR6n
+aFL3WEHS8DfEHo2AJBOgmszM/qj2ZPHG3vq6yseAe5ktQu/qmysq+EJTBZj6Z8iF53hCnGM/01J
7Oqah+YuIL1DrpKpBqCziifa/LumMuQtF4BsOpskrgXyhMxEhXItCIhg4+WDcOW6hHIhL5gziPlA
1UAsqemQl1CtEuD1qG7Kzr3ljoUdhX4S3fR8JS3keSQv8+ldhy7mu5oRqD2WsmLLDwwt5HPRjgFU
wpr86SkRoDqxeYEfdLQmUhz0QlefMoz3sEnQq3wrm4BJTlYEQKiLcCqN29HDnLhAieu7zgjTW8r6
5MaPKvWO7xlVVd6pYQsiopyO8IE40LndVO3KAPuQHEiKsOsDRrPCWqFv6AHALFmFB7Mtg13FoXGh
aW7N66QZlztrG5U82TSHIiQCU9pv2mxBxMlIjuPtPKfDEqXowpbjpHE2EgGUtYZN0M6rbClGL35F
T5FUVzRgZz2X6q7oPHPf5gEhzDHhAKy4pZGUBVjRCiNI74waPsyOFnJBb9Iy/XZTFqF6tdOu3vdC
N1D2zO5hRo81X8VgfDVmUfFMGX6tGXBnk3fX19QUNEdwje3iYapfNe0NdxXStPxMY8yu924k22rP
by7ZKAZ4lAM70QT4a5FlUGChbEiLwvb3xDkgrggy5gMImtsfynCfPlJ5nNTr5scxt0d5UFxC6mMb
TXoTSsO6cbrOZMyT2Vd8JDyPtCgyTLYxu5mHB2CFGzHbz9oJTxnunXwToujSt9pa8lacrpo3/Ev5
PsSnvi2sOCIwh++q3sGNyDb27DpXQ+LR2DlDggFeZPZN7Vdi64QZE3ojlYt/PAENJGc33ZhOYfM9
526cfWmbIHvPzN5A2VmMTP/02G5xbbg8a67GpE3wKgIV3+iPLfGv68IZSAogZj5ub/gBsiYsQ6LB
ojqUE9nF4Ux8sNsZno2nwA08aa6yiaYftBqUZKBTwAZ6fhs7q2qU48Fo2iUuqi8VaLcaoymUgkoO
iEaqqPhsEQD5PCricFnCEF/pGPHd4Ig7+KEKrniDiD/qo2nT20lzDERFpAYeCeAvBlaINTw7Eguj
zr3DbMe1qGxhNZ1JgKnPcz/72T5saue16fUrA48Rjo2foumyUkb/a3Ile9RcY7ZIXxYdzTxZ3UOZ
1RkWOc6v+MoVN2pRFLnFhJas/E1aRiIkQrOmY9e4Y0hk/doH//c+9Tf3KewH//U6tfleMNT/K6f5
1z/ze89jwbgtMRm4GSwfAzyXpt/uU4H3KaCP7X34IrBOME7/zRrhiE/4vW0PjPKvw366Ib+3PMJP
rgsHGC6cZ8MwN/8Rxo3+yV+vUwtHbsFIu6YVklFOAvNfWx55xsbK5b05TP6UvPYZQ8CNLx0qczbI
eq2Dlo1LNtOlqO0Zdx7TSBNV/ZqEWrkjIbzKuKHMFnCwAR1oVSHzQ3ujvuuecU/IX06eLAHZRdxf
qtDgLBygFhnY8JwhlWzxqEyplmOs2cIHpOkGGDRLz3v8FW4FkeeuyDAhclsx6eQi+XHXUcZpy8wv
5zCOwESCfyRtkkkCLaL2RjeMvfySfrKhvWyveHFAMVtfHuluREfKpv6Bs8A9tV36S8ZQ4zUtSuNz
3FQ+jXp6rqRfxmgzpbPC0i/vZ43Pv9TddQzjb7SNeZMR79RK2FERHuyE4Io1eY6Bxq/q92ac/5At
KMmVKXpEhiZTI0/iR2cyL7FC8q8no331HW0inOzP9DIdmhz2NbVCkvqGMxU1B7quHlVD61UruQQF
V+PKDtXyX+UtALdblwFkVPb2erZ6fSJb9BdO7uOSP0sX3bnmU/5LsyBtgrp+1Jkxv+UF8T7Atcit
47K0G5CqMUQkCxg0r3aibRSgUM4jf3kJIN08/mrgkKA158C8d3LDQE2e149xJ4rnGmrRM3KoiuZD
Idd0Fhz4PCElX98jnDPLH90sLziCsHK7xql3p+a9dq32sxRkqCQpEr21IwskVra8YPI4ROHMxuv1
zf3E7OjVzcPPfpfWxB3hGbUQ2d76EVPKGffcga5/uG2L8KmYpdGsXEc9xW600G7rLlgjiCyvNn3o
r4bZtNU6aEznisfSuSNTMLFI4000zfgE3C/hYI/OUng6bQXS2a6dh67oxY6gEUYBToJejidnlS0+
+aTgVsBVsRH79sNDH0sLpnM61WTZeJijl0DHO9vSw80C3uC+2BreE7K+9MYtffMXlze+6SamZkzr
7XRDXEhd7yzaSu3KgUh7o6bG6481ecxM3TN800blzQZ9Jxx7PyYRqHNhtw4GZtQL24LbXLuyCgag
ZWY9/tvirvq0n/5mo7fZUtll/3PhfE47IoUoc2T6l+r51z/3224fhp8s7GygI/+PgktYn8BkLp3t
P+3z/PL3fd38RNMrWJxwBL9Q4Ib/pEzG2/bzvs6kj346x4jjCBx4vLc/t7LTIGUeJrscVQxsPXLf
5x02aKSZNLjDjdfjHe7RDwCpQNdMVxe78BJTD32xduvpaaYnSLGKvhiaZO7jBBcWWheKaBsHbYr0
gcJGvs3kic424zLSuW+iNJho03bSxu3dA/QLIEHwKhdtP/LKnIBgIH0gglDsNilbIkpo0XGRcfyH
xpjwpmR4Yknw1JcPLN0HCxDUVnTCuEDLzGdseMvLZJQdKUbsjqjmHYRS7K+QRo7TMGXWyk9co5JE
Gsp4aB+taB6MU6gThezAMENsONzz/Z0SgWE/m2MUp9tyiBEGIzw1vLfERBlOo1MJipi6d3Imgqps
pLo0dsCcLYhDFUNHN0h+qvPJih/wJvg7gEFl467SuDTDnd2NvUlP03S8I+UEPxmDCgheNT3mau/j
YCAGNafbyYHbEudiEdGMqSWcnXAN4c6KEaqVfmQGZHNW8ZeSsKf7EZ/dtv4Ine8+AuituAlfZ2Lj
jG1lKb1VVQPBzZ9RWCiijU1y7L2sGe+CMEOdmi8598WSeE9NXG9UFI2vbXHlQlDsy7ZcsFdhsQ/F
TrZjmK3Hwm9u2lLtGkxFlybJbRaMDEAzLd1pOPnRdfQn4l+ll78SQJVjHqoIevAGmFhp7n1fyM0P
YdfrFUUMOl7GBzsq0hQgvHDeKMbzFfCDGssgfGsk/P0J2evBttDCMmHOr6PGzbAKDAxUlWqYeyj/
1NXVUYvpM3CBkfJRiO6LtxABSigfG41j/JjHfrk1VV/eBGbRAb7EPJQAq3+qR+a/jWElexDr4qsP
dY1so6jNLqRwNu/xaIGlBxdjElkZzlwmMss4wdHgTzEpN68EQE57BS/w2bGLz5kh7Tcffk68Bj/z
NaVd/exjMiGw03F3UK+QAxKUufIbDRbEUd+jqAvfZ51bW0GTF8VkEvfv7czEZ07bg5Uod5VLdTO6
iXdP2maxc8aZTDhYzUTFxG5+rIXln4HRWW9oYeCnBRVsPFv1R5HlcBHcSayZhXafu6EmNk55GGSc
0rkBYqnvCiI+D2UsvauUiUUYgcxeycPK3vhGi73Wg3MzkBB4IAUWBM3sEg4W9360jto4IAzcmS+c
TONt2TNEKlO5KNJkGDxMWU9uFRx3thVgqedwap0rgbk+GD0eiUOh0VVwgUrTZXjj3BMh1t2O3Ite
9FLqYaFT5lnmY3ruk7z5zEBbPSJqkicnj6stkk3xVrtT9tyOfn/Te4RDbPVAyLA5B7O9s8qkvHim
iI5y1mrfz2a8MTMQ2m0zej+8sWWaghH1RWeQFWJhHKtclkBgojO+eBA2A0RzJXCXWlV8tIW8mTxz
Qg7ClQ93z7cB2SSqkao4LIq0VeXJemNZHbSltGKAlJgaPi4yR9hQww0Oi3RXuFO69itXXbPag2OX
h9OhZkZ0jSY1vQ51On/1Imu88oFE97qWwws+AmtNskO54TnpN+QoZ8D+3Gwv3QxtXjnU+RM6kmLP
187TYig8QkEuvzmG3+9n2GLdSkeYIQCek0Jctv0lsMbK5pYyLWhXtFRh59k/QOML0tZ9JvOTielF
QK6CKzKek6i8MKwRd3Ztx68gpYv9jN5vBxLJGFfQEMyzj2L0LPpc0AYp7eukR3D2XMfELeLLYk/E
6X3RDIDKLR7U0zDEjC8BupTrSPX6mOZWfJI1xKA49JELDU51Hpp+RdeZraYqqhvD97KT3bjWoz+R
4rmmGRCtu8afviaZ0i1veokHHjCwHboJoWDuB1ttZvmJs0Rso6a2CTygCUoTp9g3tBA/W4Q7P8R4
re7sfqIyAKbEBHHKm6eO1Pk7TXbpeeyk8S7rAY0J0VoPRVo3KHS4PCKWVdM3GEHkvudx4x2qylMn
Iy7HPcGM493Yt84JcFC1A4PTPCvPw2TjTdEGyNa8d2iKXjnZ5JsvhvpL2FfBj4n2crHyF+eoEPE3
letsoVUI5Bpyp0gDIe2y8zbMo/u1UfM6iejojGNo5cx5CCUc32UZWgXuQuUADJmN7FQkbvMcDVW/
Rd9bH0OvTAkr9LOcOBOrYWQ1Ni9hTFzYlnFW+cWJ43BfNTo6D1YU3oxhZcBrmttjIsKDIDmnWHRK
DbMlbIF3vWuK+ywsu3NOL247hPT+mtroz1Fv+JvMzb07bHEj8uxqeEGm7iN+FmO37lyowauOovEq
4y68nYmu+24iCh1WYkg5rgWf8U2hegNNuOe/NXD495qJk7sCIJtBEVa9JHKL+ekW5FEN2oQQltSM
KrYlZDp5WEzcxCMv3Ad9/bEmFOmCtjAaGIVIUaDYh++5OcudmTrvRPXWZyOuvMcwjskEMLVzq3rh
sg1O9mVqZpMohuq8fIGnpnCs/dyT+TBV6UJQts9D2GcIutHjtklVX+rYdp6CsB+3DCeLXdPU3t7w
s0pis3S2oc/hWOQE8hi1I4/TbHZXwKzuVwrSgpzTXs6bQY3ikSxsyt2ms3dm0lqfvYgcx3VpSPdC
PAaDUHvU4lrEcFjxFddYX53bMGoVX3vpmufGtM49IMaT6G26wanRfE8GzCwgt5Q4RH0THAIjk+uu
6CZK86m7SKYHl3ySpAYltn3QIF7XwDmMtWJmPu8jGDQv3AVsqj+RTUzy4bCFpTG8lSDEd1EuX72m
CLZG9j/sncly3EiWRX+lrfZIw+CYFrWJQIwcgrMobmCURGKeAQccX98HzMxqiVKLVrWuRaWVZUoE
MTmev3fvuf61ZQK34vz0vl5Rp3R73E94Y9I+jSGhtNrBKc0Oq6JAwMNHu5m/JnVbAE8ATXk0hykg
DHU8U5haeTRFty1SLFMYZrKtkfCxHtDepdvRI6chsJqZ+oOBxnCJv7AJuqbF2tYWJzlKGuDhrAvM
BKpEMDvAw+yRzmqJ4e5NFLAnrPfoMHU3+UyB5nRrCMYUICrcD3UariMYSubKNSAzH0juMdY82fkV
JBNJELKYUqyGekX5iqlzk2nZeOO0Lcbi2RoPjq7KU5+hOWV37bQ8HL77jcI33giIAbsM5u+FR1c/
Wk1UqiV4MX28lXoe3etZld8LkxpQRN1MLCyEylOd9f7ZnDlUK5EdHuj2D0jo9BTmILB5wqm9Reg4
yHYOpshKj2nvk0CaSCMZKDH9al80tOVfrCJ1OwJCs14ZXr2yGgDhEkbhBNHsaDMhB2zRWRcoq9Wl
37RG4Gdvw51mOsblOG8iCv/H2fHOUuHcRQ4DgcFMLssEPUpuiWORucYTyj1zRZIBsRmhQ1/CLZxH
Y5bmQWlYSeUYW0igod3U1vxMmvSXxNWuvVpARYKls2jQoCY18JKqvhx3uqWJdQYYfWKLcJbkRkEO
cXTPbcFGqTyx9jt/INyD4kbLEwhOiXUBQPkzTFa8e7IHWptleZBlHvLRIufCkPqDdgTGj2cxqa5c
UR6juGHEjica+ACuuESeYiXMBzb5eUZwMZMN3WEwyPiT5ok2IVDJGBXMlaINLIqd6014/JKUsGnN
nHZpMjN28b0dogf3xABuEQ6U2QWA9OwZwcTGdO3wriBOZ19roTraJt12dDJJIKNRrImd5jNH0NuB
6Zm3xVg/r+sOoqQiN3hVV6RDlVrOlz1L1cnWObnUy7Gqoetwmrrt106NoeW7Xesv3BTviAFv/h3g
KmilwAbQqlw2jt9pnOJQ4CsevOSQFoiAaZIhYG1JGIObCmDwVuhl87Wmlir5ZNNi+/3B2d9+5+Rg
bPxmHiJXAScRc1b/3cHnpGwdBJ0JsTTA5+e0BbCU5DFzOz+7+f2h3kFLlkMBTOR/y+6X6LZ3h8Ix
nTpTDLHJqAGtbHhHFKwlFVUvvz/Ookx7f06LzNpn00/KAO6cHy9oViklGCFFh6EO1Tb2yC11hjcQ
fNJfEboCzVz6sZ5w04vn2l38TQy54pOGhX6JasAUufn9r/TzLWZ4D3FsIY2wp3Xf7f0HHdFJzy4D
HjwSpDeGLc5GdtAi95URkC7efp0GyX1GQP8nkuK/g4IP+kcGHhOu8//fP9oCN0m+PX/fO/rr7/zd
O9L/4EfojBERStD7X7xdf00KPPcPlBjO0tExDbTcLu/V36MC4w9d5xn30TlYOsxf3oO/WkqLXMME
X7JEMAK5QVb577SUfnqoHGh+PFTELVLYgDX78TGPcI7OHnUzErwh6sn8Wip9Pm3+OTFotHFcm5c5
c9DCA3Ul6+27a/WLVevdwkFvDlQSIk9eMV5lc1GlfL9qNU00+5I5624cTLlxFUI4IyGzCKhssf8P
DuV7iOZRg3Lp3h2qtVJpGIXd72hZJzsmluPKQqHNTNNo/oOz4lIucFyWKvpcP57VbExZreB77t4Y
qhNS8qBFlr3uJ3c4/P6sGDN9v0q9XUCLcxK0nRbhzLuzWj6fWW5zAf0EEYZUJhZ8ksEnPtNAMpes
NSYYTbgo43Bqr39/8Hdr8V8HZ5VcnmJ4Gu/OE9U6QXV13+8o+Z2VkU4xXSvRnP/+KD8/IzY2S9PF
m4pcmcnaj1ezizyrk0047AjKc1qezRJvmj2RPLhJ64KYmN8f7kdXItFLwI0WSyKqZCDHP0Ug2Y00
rdjoyRtQzIhJ+nuBhvxKfnJBb75AApF+lOH782W0TSxsJg5IWsw/zerCmH2hZ1XDjjkBGFU0qdws
OLy/P6/lMn3nGno7LxOgDRxX3adhvVzm7woEMRD1hjpqYEsrMXRo2jk8w5PCZLSe9MJe/f5ov7qK
3x/t3U0DlRY1kZ0PO0/Sow1pvkYSqWSdZhR0vt+jzM2+/P6QJgvpT2cIzJuELEavPJDvljIVZ4zx
R147I3bESVQif4j0gflZNXt7emgMFhu0ucpbNzkIZIc96bG2rf0QtdVOkoaw4ftOVvro1l9J1tQO
yhFIwdmGYctVC+aVbAYMTx8sTMYv7r9FJhiUcgqan0O3vC5yzKrnNUrGgSAHoWF+WE2TLTc04hgn
dkazrj1QnRZXbwOvUjzRL8PXxP7g0gWDt6Zp6Z8YGkQfvAv2L3811uflDafwek9TS/0cTJCd96Cn
4o0ZxnYAs21aN57TIzGLuvspAQGuj1jIgyqfy+NUpu05vB3yFYuJsaBctCiCjIVGlQD0gb8EMJCJ
CzIjdRYNZntp0gA5oP2rgkbSMRvReID8aP2HAfLLQy+9cO0DkWEzp7lbfEHJSlqttxmq6dhnbUc7
ieC/PrRBIuf2WSyy+4HN7GUmlLVS1gyGmpF0MGr9qfKBgzao4eGn5xZ9tjw8p82tf9LYne3SMtOY
DarXTFk3vddntLSibI9KrT/xk8vt75/Wn18QTFsUBrz1wnd+KuZIYbIHe1xuehdfahh/YMXpB7S5
dyj6gGIOwD3/gyOCFSH3Hm08682PC4DfTtLz56zftWF4YPO1CH+++qU4by0gSeA/Hn9/vJ/Xbcj2
rDb4P2Dui/eKzi7yJbugod8h2KlphCwS9Gqkt2K2Kvj9oX5+TD1SSrFyolTFE+ws//27tS0aGIqP
EAl3vifts0prjEM1Du4HF/CXRyGijjIFYBDX8MejFDrwl37kAmpIwNtV4/raHkiRd/X7kzF+Xsc4
G48hH9UiG9b3M74M4BFWroXTNRlVAP8q3TpTAaCxKysc550LwIsHH3M9MDPvEzyZXSWwjX/wa1g/
LacQP9nN2cjlLcMQ7yQkdMTEnEgXt91Ex2gE5rWF6NRvxdijlrXELA5GOfmbVq9e8mp0b7J+yWC2
dXlRzLN1hBwWfnAHFnfSuyWe32nRHAOt8KlZ331WIqFp7K+sbldGQ3nQW3vj62y557JvLsMOuWjs
0qrN8Zatc2aPp6HGGOckuhmw861wyecvOUKry8yj1z+PT+Q0mwwt+/pWlQNEhT6BfRDF47FU+aWm
9x8VF78+ATrQ2JHQAL3xPr5/UunP+YXyRi5qrG6i1gW8MIroPmYVW9do5wJ60vq6cJ2eL1ZbHAFk
PXuJe9e1jr/sRMP1RMLOBo6Sf13NbnXniflltsPyaHmxv8U+rYIxSzW+FX0Ogb+pP/gkGMtt/7GO
4BZ8dwbv3oKRdBxBVAr6HnwzxxBl5LGnO4ZRQw/6xSFrDSh+iIFGzYgaZRnXffAUWL98CpCqo3Hy
TGxn7153T7GWQD7sdphDaF4OuWd/oay6ckVXrvAIQgWX0yc6d/FXGJz9IKN1itUCswohYTLqtqbe
VUGLrh0fg0FgkmsO9Rr1t75DW5SukWwaL6o0DJZK99a1so2tp5D3NP9T7aXM9qStn2u2ke/nqnp2
pc6kgwNFwoCDBWDvo5DMn0s3z2E3iEAMEo3ObunHhQfBmJuFKQtCk+afynDnSrIGtFlHpj7b1gd1
4i+WbaIq6elQ179Z/H88WJdnNNJYdHZ1VL76AEz5aiM5ErDjPjjSsjd59yRxpAU/C98Gg8G7l7kJ
o6F2Q5snqY3uMtJ4P6XEPzElV+wmbEXM4Up3sI4T/hF/8Aj94utL/ip6DDpm7M3fo0f6CDd6yAh9
NyAdh556NbnNDQai19ztv7DldYIPFtPlFv10rjYJoIbJhhuN349XlaStbkoSHlm24eUNOR6XpoId
okqEd8yFX6CG3VVJPgWRqiluBB59iSY2oAf9wan/8mGyQQ6Rhwqq+P1nORl6aceS93f0qj7Qa/QI
uObjlZYQPWbH6evvz/wXH00H7uECKWLv/VO/Du1wFhXDxE1G5b9DYBWu58GLP9gjvu/WsbuBhksn
gyeJy0sX9Mfrm3ZGVOHR6nbskdu1J6c4kCU2Eif0tMPYkZsSMVsINNUgUAtBqdANyGFFamfzjO/r
9+f886acX4ZdIZty4dIRfXezRwx5c9xl/DJIRrAbuGC62vkCQHu0jgpDo1lcQJtxe9KiskH/4LV6
j7h9uxZUQ1zspRUMYuTHa9HDRjEtxis7ZYj4S+22mr0a26g/dbgxoK06leOsq4EfwJzJp38onQZb
q57WGYidxqUbPjKAupCxhUfP7PuB6OrI7r79/ir9YqHxfIfGKq8+dY7x7vWPcRUom/i+nTOFLRgo
sHaia/wNtXzywSX5xaEAwwn4SgxdPbhCP16RBHpK3cD5Q1IQFq/CUu71XMZY6zVH/w9OixrUFrqz
tNR+WtXqkujF2sP4aZtJe+3bhrOtlBuepW1PF/FfjcarP1eP/ymH4qpKyr775z9+sYhxJNoilIiQ
jMW7Zx4oQIRPgiMlKG2DEInvbRFB2eDrBn53KgTz71h9sHz88lKyvxZkkRm4MN/dtSjSS1jENnAJ
mMjrwmaukqSFGWC8+WikgT+c+/Ju1aTSIIoaCR2K7fcVt5eJaohmg0dEEO+xdZTqYWqD/5oD+JMl
U9S2MwOHmpxJliVH4gz7dpg2GE6t4hoPNi9XYtFjPBCGnD+YtQTZ2JaZNwRAAp1kBb84fq7AF12Q
JGOTHxnnqOY6NE3ogTklwBQOEb2BL+3R2I6wv9WZrcX+LgEbSfQjltSU8VVMSPJgIvbHoWRjHjaK
ydlYfh2bj2S2JMWLk9IsIcOPHUx8NsUtYV9tkrXxfZdXhlqiZnx7Bwe1EBtNr41jMU+TtgMIIbtL
u2DudSEwOIXXTge/dJmDaSOQybbLptUg/KwMykyKiGllabsBQ98q3WIKzm+lhoD42JZatTfaDCK9
ilqzZYyXPBSdYwmQhaCsD6C+IoI7horkJEXaLp63GhzweSrZTqKA8esx35EZgiYPGCQeFCKfQ/0M
f3uo03coajOoC3sprhL4AM8uBEe1csN+YlQmqvaWtAnN3QHBTNXVSLbtbZkIAFtKa3z3RodIE20G
JaPhQBE7bRtv8pOtKCNsRthuZ+BNpDBhzuYTtcnDpf2na6ThrZrO9u7TuGH0mBeVhWAhlggK6tre
F95wTZ93O8Dn/hTWZv6Ya55+05e448MinfaEWuUb0jxOQ77YqLvtRKrUTejSRBUxNFqMWDt0YDho
/azA4iOPllTj2qy75zRzsAUPOFzJpbG20GW/CQzgGwllk9+hdXdON+obXySAmPy5IqmT0Skcjeis
E/X0xe3BQgpkjavSlc9z49h7CVRuJSdF1lP+QOoCdm6nubJ9XH2GXiZXmTXO60FPjDOvyOMLGNFI
Y1zQ3QzjH6bZsne2ZlwnCXZi1GHhgXTAbD2l2UBRgX465ysRdJ07X2f5RMa1wPwyK5t/ZKeM7tI0
CuKwp8kMZj1rNlPPBDGNQ/A+blacjVYcIJf2rjDf38BtRV81evF2ntsZw3Q/BKGJE3umdL0Jo7x+
Kr1OPy9jF9hIjw180vv2lZzncq31EN49GtY7BOz2oc3BpiyBKQdLT8xDR3gVfgF5RHC9Teza2Ga2
eiyAZT2WSbh3bXGbDOoRSm+5GXWfRt0QPhaQBVvewMI7yMFFQKCReAgs+i7zvSWuhmAxJ6q8jZ4S
30Ou57wi/3cOYvYNN0mryasmar2bbiCNabS685789UVJQ9aBVr50SAP2ntUn+6QrgHAXnnwVHQNr
lYxYsAN0bv2sgKgTyAvXhEqzBf9bJX5/l1VeTFIXD8+ngrHpFLgN+wg+piwSaTSMn/EOZJfNyFOW
qrBcYe056EOkQDL3FbL72UOnWpHFxguxCbHNqu7cU2M0dp+Rl7pdg8AnBLsUzJ3ZftYMa0siG0Bs
oiHHeocKtvo6uQQ07a0sN0EeIcMg1qwyyAfTkJqhi3W9NlrlStrakfas3tGkbSAQt1wpvFxlHqBG
k3fwm6YrM0/Nu7Aos+Qwpk67sUF/Xxpg1bZVgp1qRdYL4oOk07+QtU09SX+3BnOh52dgytqvfedF
ziZnRrtORzuxzqcJ0iERhuGrT3N/WFMFFGy+Q6kHs/Kme+ZMxWtbt4tQs+iMJ1jMbcAWzT75pVl/
RlkKGwhg0K6nYrnzlEg/y46fo/D7wromHXNGBLJOplIcTEHuD124xcixZNRDz+dJQKHcPMYg3r82
tci22aQ1j25jJvu0DXtSiCbyrRIAsJ/sClY0fouRsKbQJo19mJfx+lt0Uaajl44cYsFSCq4DTGTk
08uImF2p324J/pPFvqgJR1j1CflKS7wfFG5cZt7Kj0ZIVbgDob4VjAYJNYvz5RnUxmPkp/GtXsTw
Ndx2gCPP5dQeYDdziu4SMnJGEDW/qpPJB2lOw3gRAcM7JR5azkonh6/qyXASseCnWuSUvoXqyd6E
zEUl0hydOo5P6UheD607c0PjzD5FLa/qpqyKeTsPUDnHCjbTjrCT6ETavHTXtY2MlZeI2E5kbhua
8A2BxD4BVXFcf2mJVrwWMwqoLuF6v/E7Z/jFOy/momqtUGcaj+Z1bbf1F3vZYa5LZ65lkDUED3Fl
k709kc/laGR0GC0RRG9E0BlV35de1e2jjLmus+sSjmdEeILmASEWQuqC/Cm6EbvB77tv/tjZJzE3
2ojk3Y9OU2IDIB6dolDfgKQIdEM1mjvAJdZohOrc4LNcB6OfRmv03E2DD2OJQvQgl5FpW+nGXW0o
+5TYVXhf41a+dJBCPzmRkwX9AFGLJMg5NFbSo4i0B2tJP/Wao2p10nhhxqO15uSFTy6Vh4rrqYzI
ArZq/nata9FpwPMCw8GzqcBLfGYnYTX5oc0WCHnv08QJkmwMjzhM+QNvofdRNOZ9kM6Ma1cz7zlt
LBINlaJpjW+adLxI2OswVGTttf3ylA/xwnOFbX6bFLF8EFVPZh0KxeaYI0u58foWuX0aO7eaP6Od
rssxPimnICmqE2X7mDfA3eBOEXm4hNYly+0229A7t1MU2s2S3mZkaLXo2C3Ac62KT6LjqnlprK70
SFNA8sCCkU+ODIWmPbjAIhWHRo9JJLRGfmI1ZzeU7NP9WyjlPEJzP84tLfGNVsTq1UXtX67R9cIh
od/SgbB0tLEEJ1uhUyKVtcC4qhF0JWK2XKt66Bp1KCT2ds6dJ2nGD8rS6wieNNasGB12WhmIC+fq
SrNSmrhS5dxrvSN460C8NfIYv+tfKyxtwEP0Il03xdi8Ih41Ht4iAyHgGC+OTIng4NVrrlkt5tfK
TGsYt2aJ1LNN7eHFxIRvc89wvWl1zWVx+JJ3O33MDKCelLx3s5lrN36vs5q5jnyZaq+5Jh2Sxn9j
EhlJwNnnKQ2ba6P3ohMx6GRl+WA+k84jXaGLF4o0SqBDqUX9J0wXi5pdI6FPsqEs7EMFKP+Vitq9
YE8cboESAj9AS+DSN+0tQASh5T3NEGcuQxg3O5nnci9QJB4aPpvnViuyYWW7UXLliK7eEjnT3be1
xEM+x699VPGvIAXXQShr64vtR/ZW1GQo1AIlsmlN2M9gqO6MqEbuatsiAFrCe0iOhboB3zddUYSM
q1Kk4YOZLx5grbpFx3khXZbESdcJMO3bNhhJ0bgkrvmoD7FEFFa3HBYchD5in40BeO+AtJHCrCfa
xeRo9akkgPnWCU0guFMyRCy6xbwiiL5fNbh9DnbSH6VSeZDwbl7o0diel5G7SMtKtaLUpwT0Gf/R
Qn32bfy/EMimm6yS1jeZC+h4OopSRSDTbHXNpnSMGt6DOJumVHyi3oYMqE/VF39c5kxVv43pLB/I
B3SZlpHHvZdppT6hQotugPSNW3eq906VNwEBi4guE8h23jg/0/8rPmcF9jy+OVwkbO8RCz07nLWL
Hilep1nWHTJNt1Yy1KBLFKLedsNgnxUhikyYg8U1/8elKR9qd0OjOSx1fnQzdBxksEP3aoDKTkym
RVy1G4pnkhacBwes1T5J3AcgNMWOdinxbDql3KpYrHBVMsYXiUfjpjLMQ4jx8kush+NWepq+64Ee
BF6C1m6UvIxkO/aw22gVRko5ZxQX4lMq7F1pT9WW14kFuErZnUZAtlCa+/6rzAbz01QL49Iv/BnV
QiHu6nhCLUoNu7VZuzg1wK6G7brXSnKXbNlNzdalLly1fUvQ1DTVLzOjJnONxyG5bFIeg6TMybon
2B0dew0kCIIjdImpxm7NAAEOIU7IAUTUmuRDDOsKeGc0lnvUoHm6soWGHTOdrklz/dSTA7LlVdzC
qUsp1Gz8BaE7XBbCDu8h4VNmCLnNWAJTjBF9cuMBwAuywvLOOoUVM9RjAtaJMsys1j4VtV1V63j0
YYSV+XxQqpIXDvSPkhpNy3jhnPJYR1NK/ocFa4TwjCVQoS3ZluZAGcEBVaO88MM+fSwgi+/Ar5V8
cqaKL9Zc09IYEm268sMF/0szm12dK5NsNbQI7P0x0W9sF49s6k77UPZr6XXZRc5dPutKomQ6UaEc
Z8ADKrjrz+n7qpXTpXtj0vxHn5kp+5zntiqXpBR7Xjc1ievEOMXeitwA45FsCoCipvvFmJ2XEFzj
ExVr/pR34DHTroN3khPjYskh2vTuUFwrh4olV0h3V1gpZ7JLwxhdpj7ticOQyVGzqlEE0tU7dNAZ
PFQWDac6aSNoYTR/bnWifQNfCYp3VDEGyFmEKhTZTwW0lmuz8YprcEzQxhLFAprGY/8Ngrf+pezS
+FsTIixfmzAdTg0qgKMNdOIWTSkciJaKh/uWsMkBFAAPFj+Rdchrjy8KuOTPfC3pnc25ge8uoiF5
qMLEvKM+ZmeaFbE4RtnUfSsyItK6oaOJAHW0eM1ESVehm/vwSe9S40v2FihQCSI4OqT8T2bWsgkX
YQJorp7D7ptm11qxMmfpY5LN7PI2byYWhi4Gmbl1o15WW+GPdDSGKebxiDER4RErCeGJnYEYFj+q
wid49Pwdv57yNgAZndmBgJZRA5tRfRbIjt+SYAnkUkGJSstlEzNx0DQRZXeWzHbPvlEvpRGvRyCb
EXRrg588a0huD2Kk/RjEwlfaDp8fJUDPhBQc1wQ0Po11UQYOkLNhnYcOd0mb+dSt82kIn2QrYZZE
QwIejjSY4tUcBo46NBY6xlFY/tOfF9OWWgT3hfFksp47HWWaa8xTtWI/Ue0s347WVkOYFZCYpSlg
GaK8tdGPwWpOUto9KAsSNpgZYNDaoAt0Mht7MrYE7Npnqu2rW3tEUcEtZN66HsOG88tcm35IW+tZ
etahYpC7QiH8uPBlL1+lQ290NZhEfl04+M7uMiXNXYnH6lNBVNt15vpNuK5rT78jbaJT+4k2fHgS
Aye9N6XO70hVzm+dlECLaGdNpcb8r0I7zT1ZSJ+1F6uAvgxXUWo9f35Gg/8tYfeSrPhl/XPVye4l
If0Jo87Qkgoz+HiPyWpJzGmdg16j3uV2khdN/+84ErO3qM97KjqbXO70AOuEJkrLbCVlcUnslldd
sOHmI8z3a10MepitSm9AVmXOBAKeYmnpRBVSQuZuiTMhRxt4DyfV3DR5pR+ZSbf7scASVUTedI6W
KXmY53i8H03Sad/6nf/VoH6gQSVpb8Fl/as1HDz3z//z8uZ+vnwuXv75j/v+Of5egPrXX/gb/aX7
f+g2bW/UbFA1raVP/Df6i4RPBqNkTGBvXthftJj/EqAK8w+dQBjS8ugA/6U8tVxEqTp6VNtwFyEr
lud/g/n1NpP5rrvLlgbsJyMSxkPo0gBT/tiVh+YLHl956gLDrzYj4x9rRRStM/oPRUFxS0OKeCEZ
RfUZfoHum6EI850SZ8Lsw1PXkn14BuN/Ag05+JsiMSZCDpR9VdRGR4FUAfsLgSVZo74EaxeFI8Lx
RnN565o1ai/PF/dxOPlFvR8KkFJONMoG5HgeaiefbOXiWLVp2/lrDKyV92rVrkqG/Yi8ZpKHyB0A
uxxCd8K9RfO6kbe15CLfamXlkmchYlNsonRs5zOupbCQwofTWuewrHv14hUuzIgNp5hVf9MWWFqH
MU8ox4uYxp6JpmssHaB6hQlPCNgQfQS0IDm25y8j6ne2WKJFFUZu7zXmlMt+apsDPqBoG1fh8Bwm
9UtjGrRIaTLTv8WEsvbp2ebu2ucTYpakg8mECn+F8IqN9Tjqsjkz3Zmt3xok4HQZR5nUDnxoRnxa
mRapW00Zw0wIWpSl0TYUNTOJnYk7btjJUK/6Zm/oUWgsJudMNtl04+R60l7UoLFKbgJGQD7pf4pf
/7sgfLAg4EjQeYn//wVh91K1UcI46c9V4vDtn//46+/8nyh9YcPA79NNY/GMMBH7W5Ru/wHMj16l
i+hvETDzn/4WpX+3FOh/oICCFbjQ/5EImf/WSgAs8IdBDz0QCDr8MFYowTjLWaZO3wm4fJOHJKy8
fG950WdYV9Oq7yhMUA08lppz20ptXy6NYK8wHtXIKGYghbqjV9wvTWO2+ebBGkGRdUtLGee8fcAF
ScCe0mt4aLSee+m3rypEFg3ojTbZ0qLWlmY1GhP9RntrYC+tbGxKbGTxN29D3O6bIXJvoOF4V+Oc
4FfE1laOychPG5YeUtPABDPNQC3tc7rc60YWJ9WZNkIiWuwpvfZ2abrbeIOCyh3dtaHG4c5M/Gwd
LW36eGnYCzr3+NHsXddHnyCVAutf2vvu0ujvl5Z/ujT/9WUMYDgd3ddlNMDefiOYFRALvhqW4QH0
O6YezBOqwUiRSMqRHE6GDckydsiWAYS1jCLqvGHPsIwn2mVQMS4ji1HQNoUv861fxhliGWwky4iD
Xc6zKRl60Lc/UjqSa5YwuUiX0cjcl9GGu4rhn7FJwfykZ45C2/UULoOVQWumfW3RpJ/cyrjxlwFM
v4xiEOptC38EQN8XNxkyuPMk99phlSJxAZow5BdtbUXjxvQkZQcZ6o8DLaRrlDviYHVavybzgn1x
Hcn2trG08NYUhn0mMkWRqxV2u8fl3lCG1MllW+XjY+hTP6Fc9x+mAus3nMaBTi6+0vNY+oS4jRlN
DwRE1+44Uvjk+NRp7kp731tk3rtJSsmaujJ/KLPSPsN+R+gKmRSXonzbAhg5E7NIr9tzusdeQKaX
wcXzgUjSgKKh2Jl1CZEoBLA8V3p5JFmVbWvjlS7OP2IwyTqEwHup0+o/W8jsW3N00yfXZMMRwFYs
NwyRw4fUpKb3rLDYTEVS3RpZZVxazlSdiaUkZP+bPtX1QvkH/7lEsmSzgRuTuJ+eycOVsqHRDgBe
yxVe7mkDDoX7BzByTxoochsbPXjQNh5hwpDcHhR97y/t4FoHjRDPdB11PVe1rfgzsZyuuIDamklV
ghkQzdIdzWNUvz0/EhEV4Qp6GakrE9jFgz2ECiJ/Jzn5RkXqhhQmfsei0mmrOANbzsp2srWluA+Q
K/mBQI/iZpNjxycMsIDj3xf155j3b5c4TNrRRNMCC6eEEBsgyflDbZTJpWooDYgilTtjsOoXe6LB
FA5VfXr7zVLk+t5W8rGG0G+a7nU0x/QM7dZ21lYYe9diWnrlWl+85svOrbTL4a5LxbiuHIVMIllO
/K1zhaijv3engj8IL9s82JJFJEC3rza6D0QgHUX69PakAbbiaDP6V2h2igZGMo3+hmqoOo0kBNGb
jFKGHnRcH9i/mZ/Gchls9oVwr1s8xoeKUuHG4NsbtC1tCjMaXLGvJTd1GLBCasUikjLDsd7mBOR+
A9aJv1OvnBM2NgXv0zBvQj2FadxoxSbmiYQ56tvhE5kfzWq0i5h+czjxg6THEV1FFGoexdptNSOD
hmNX3TYR7ZkKbNLm7W4VY1HdJpEirbLLwrJfG8iy11XKlVOusM+NZrFyOh4UMaZt/PhhROlC7AVP
/cw/GAp/xj+n1iYl37pL58uujC9lo64wmd7Jhs27tKsnIKyURUCEfe/C7AcafdFVDOt7lffxvkjb
V3v0z3yLFkXPFrk03Zups2gnxDso4Q9R28Hy1CfvHIgHC11ob7JOw8quqrVnltVNz3eMyJnFaGEk
hnPDdui+M1Lj0pGs4ZnhRYHj1gDKXeTQSaEuk8knWC8NurA6WqUbXhm9Np2MySTvr4oY346eE++c
KktXni8FNMyMLitCk72UALR6D6JnoJG/WEZQxBvzpSllddbESX2WzkO3Kc3COFim/bU1+n3p2dd8
JnMShwaLjWoUfiYz7RH25lc14D2ZS4Juc4n5vFAlzoDCUgGdNPpKBEoSJeU41e1A7b+GzTZ/K6TN
/o2B/CJE2tb9dFumQ02hmu0QhsZr2565wYljbKdmCFfpqDJMXsa9o9jFs4ul9lbFgRAmaw+CJgt0
b6g3Ezkq4M8G+lNY8mFofm70AQlBWenwe3SXjKN+GWc6emCTyqIbRbPWMIwPhnq1VE1+iue+JCZN
cYIx9SeXLn5gZNldj8L5WSnN2vCukwmK5ZlKuWQiyeTrSKYvfF05z6wHlsz3EQRJdrNsZtYz7WY/
vG2K7lus+nCjl566RF0x4uqivu3XZW8CZinndtjgboaBZDiwQcfsmseq3YDPMK6sWYkN6bFlxeZX
S/cZTJEA4CTgW8OsX4BtZJu5wBldVGwl6vp5gJgXNF7nB6khH/VwhpxX8bX3aS6gDB++4tX63MTW
TldNeD8aNWYbK5Mrm4HHuhJITVph34fYISCLwLlLkzJ6JIauW5edFfTol85Hjw4ZRYL3DeKlvHFp
utwD9FxqCNCCSAwcdRz7cGREYUJoRdqW3qfuQBetE8VLB/TthQY6/Hhwq0RLdyF6DY0epSPGbdbx
d6OCuNW51y/dMK2uCVRGdxg3VFbWIhWrW++ylvX4VOoqfxpNw7p0esxjNhXWqgVqGeS8RazkfcI4
KS7tBrd14fkrZ0qjcyA/mXHszNCYCOabnUuw/sPWi5pC55WIHnpn0k6O0XrrzGKCwk2s9AVLo21k
lg7niC8FT0wZ4qFt7NpciXnkMzgN1WVFBMVRIPwBEmIvCctN+OAj3r6h4Zykm7lroAv1fqld9pFn
H6gUsp2hV80mmcjGhkhXwf5tp1c2VebJKKL+fmyTcU9+e/PJaXp0GqyFAX0iml3u/7J3JtuNG2uX
faFCLfQB1JAgCXaieilTE6yUUom+CQT6p6+N9L1/2WmXXbfG/8ADr2ULJNFFnO+cfUbQD3aTBhgw
jzl7yzNjJe2k1zzAGsOUhxrjakCWO2P4O0cMwg2Pj1Xgi7KLd6FofVJtNN7mrqbftBHR9MKq25BC
mYGdXh4FrBluJmw6ONpDssMIY97yNWvbutlm1YCjZZTULxq5sUkT2EHQIrqgpmcshCx9Q/XhHIKK
5zXQQ+lzCjXcLTlrvHyoFW+uwbudR+w/EJVHDAy59tUCCWNUjfocIYhtpDt3e79x431fRGsvBayU
lg7vbd8u3OKkbNah5gNv0Pq2EhMzRL+fN0ofnRermcIJXulWWcvj7FriOqUr/dXzshDLdOiiOQWF
0e7qoY4/5TSHVscrb5B1sRvSrAf1Mk0nqAcqgPwaHUcZXdJYPtiRAzIl8jJgG+50jjLs7Mw6tQS+
EnOeBz/n6WqcRa+56Rr8o/GoCfNyzOJ7y80kCMBejdAr1GgPK3CXerIXkNI68pevxzPK4VjM03Fi
/btcHJYqeZDFZe7sZpVBk/UaFACHzQn4o853BuR4ODkg0OIhAVyTQ2m0N64V1eaBt+Er4tr9isDe
l5W/asBgjiKxLDtjXtQ1zpwahqZj36A0fpGLle6Wxn1I/VoLsqWDFImNYVv4TnYrReO8q6meYftU
y7uhjO5mLGlLSI3hs4Vrshsdc7jxhsHaAh21T/bE7gctT92h/JoXFFj5ELNU2ZkRMxjwDW9kXyPI
QX32bexAH6cM34HjRtGp1FJkh0zXKe2Cwj0M6US/rZfwqlyRUZ2dhrrnP/kafC8nt8+LxUIbnfC7
MMdhYwMjurpGHhS1/ZFQpMWQLvVPc0yv1dpxwqI/RlN9hyTefRe5k13GsVKs45V9sNwUt0/mP+qk
7PSNZC2jYZ7p8iNsGE+xSLDni40d556K3uW1oK/+RiXlBxvQmAp2ExrRZuxW0baKoItVyYdcdZJO
k+V3MdB8QU1819HZnQ771tDbryxf3J3JKPKhi3ww05bxYKWZc0tz5EqOMQvrhB4mgd0t3GlwoV7c
fuzPsrGqy1IMALrl3BW3OfQ1BwublbzjEIM0HGXptF/RNDnvwXZFZaRezTqg8L3vXqzz4Bhix3hg
+Oi9doQ7vgL8qt6XBFcG8zrL1njkgxUOen2snqrV30PDgneOVs+P4sFIc8RCFxp+oGZ1BsGXyq/p
6haCu2ds3Z8WIoeyC6bM2Vgz96i5hGjTus1+2o2q1XmEir+6kACQ/jQlsXpePUrTb44la3UvIRsP
P5LV0SRWbxM6WnOYsDvlq+9JrQ4oxmyXvAVf0sS4o9xSH+7i1TEFmJ/R1uqiWlY/lbM6q6i1oHxj
dVvxwZ7Z+EVb4Sf1XsvwZBU/7Vn/LQP/v6As8S8bGGT/76rP8fu3pP6D5vPb//FvHdiAKUDUn7A/
3GKX0cN/aT4IvZQNW4az6rA/Fd9/q8BIx7rORs50GWySfUMM+pcY/LMAAv8vk3GH9jnxnxGLIf7+
UQIik4iwzMci2UUKmqb6P0pAuRHJ3hGRe2VQoR0hOU3yXDH0xk7l4cJBq6SWPrfYbOq+WzwuaeP4
78TGPxNCMI+2yC0nMGrryXWN6TUXWnrGHj8xsDA9JqhN5XolY1/l11vodoiuzIsRYJN4HOUzcBSw
dtWQFlZ5zv1UhazgswykfwKihzept8eTUh3LaMYRnPXwqYBEbquysCHIAVbCukuLceb39zk03HaT
6WN0KVguXlRvduHsDvJk+u34fTHgJJcdKztf6V+LsRah3qTNW1vSUcHaxsWFor5ZbbZShxgGwfo1
W9oU5mQ66E1t7zlR2rWiLBhfixj2CeySNgpa4MZDizusN8ph70C8ZaeTjtmtliTm60DFODSHBhb5
BEwqTfSHmSzhQ9fLaktE4bVwUv95cqaZQmXowI3pv06T5+6GFZ9nDeW9nWnyYPeteW3Lkl5exIhA
z9L0UlK+cXTcJL3xteKb30m2WFjgdw42p7Mscz8sam14V7mIjnPkWHtqDIpPSDrUPWae8bmG8CVF
cS11AWb62ZMI3jGmnr44hjdWsHih58vGiwMJof/NNHuyWCJL+G3q1zItX6XGoSvZYHhPxoEoj+bs
WPjVOwKRInAaUUI3GqE/ARQaHGNjpX75KJaJhBGD+ea4XpHPclDuHoMD41kUqPyAkiHpWhACgkM9
iG2l8f4NdUwtM77xtd7KhYL3YOdGfjfParmNxkSHSQn6ILFMjS2MPjkcBRQ91ig7tLMCP3RJmdfj
6Kri4uCuviQsnm5I6RLuTKLxbmxlu6+Umj46zy6qDViQLuhzrfnh436GkTTaRliKbLywREsPEwUS
lw7CMnV67hh/T/ATBTQnOQfYBVW8mftGnA3UhnqTdkK/IvTpG7f1Aee1lalXgXQh1Mce3i5IxUQo
Gb2aWBZzybsC1tbWjBMaEhLTCXKN6owNqED/PJTwDDddY+PKYkXX7v2R8nrJhxISyKNaZvUc814s
N7QWJD9qtLsdCEL/IBAUL62jfXcXh4RgkmTZBrI97pRWA8o4LSRyLMyKe5Hp/iuCVL4ZWnFuIkTP
0mMOX5ArfR9co9ib7N0/chktp2WiOSNwh8QNVzDzhm30+MWvbetOyyNBdMqL9jQX+XFQ5eN8rilW
6AIqD+oTeLex2ZaRluxmfPt3TGjq3SJ5M7suUcZusrAjM49/KPAvhV4x9i/YH2sM1hWBiixaW7ro
PjprDT4aB5BUGXg+X8mtWX3RausrIpwjLsV2mHeAtTKWV9G8S6HBPg+TnEBsSWOfMLSjTA5+EW69
6CbxqvbOdeUWpF/7RG+3++Bb/aGtrOV2ZMVA/4A4OT23NcqyCYkxKlncjy7VaKWp4ck21LQBWDo/
Ahttbko1UN9tyuwN55Lcai6b935sx6M3p0l0rHRfwBCXAMHZMlhTo9+w7mQLXY/3sS3by5w1WcDD
U7+qntONzJcEVZlaPBSkv42Zqh0XaXxHa3evjS2rI3kQ81iq3t2khioDrDcmPe9RHNIFlWwZST1p
opmJIJhW98gma/6kfqeB1iVmCkNYUEPARfymhmcA1G0mgZE6eSj6qdmmEQ9y3Vy6c5r003NV6PZe
NlUcuN7g3uiM0RF2eRD5RHe3ER62r1a91pAQWwi0qSCjbHezhl7iuF95CS4H2/e1TyOT2mYCdhYA
euh/ZJFWX20nrR+UpMK+IbfKIkr/Fi9lvJNGQVNcPQwALZQGqIzgyFdKYLtLWxYPClX0RMtKFVht
25xxtXV3S8UuYJy85U43Uv9WAQWWG6rDl50du21Y2uwkWaF6W0XR0LYXif0Zr8rOKKaPfuXx5zwz
i01Eu13Q4hC6JBo6SN0442tDPiKwjWZ5AHjhI0/W7lcyddwbltvgfvfwZab5dFMlvcYDK8bU5qT2
W14M+JeETK9GVFXhQlPct7EE7wmO/5ntQxSY42wenMFtShIWEa5RZqqYVRfvSJ/dw6IbR1YPEDZb
y3B3uT5zgivT8bciHe7HJo9fYfMTraOxZjO7VXKXwS2kK0jG44seu/LkW1KcYi9pPJ6gEYTDETFW
dfpFCc16WJb+ro9T7HoF1nEMvnngcO3RIW2Wq0d9wy1Byaxv4B6FtHX0Pe0hRz1mr9zWHioLHR2k
RrxDOrn9Pva6YocrHDKcF13weeRhjZWV3tTMQxLCZTg2OB65oZJ9X2JTjTs4qCYbREz3UUk7asvj
e4zGb0mqN6E26O55GZT4MERRvMMO1q6Oau+VVTqPpFye9dmGOuFHko2PJY5tpy2h14t+Jx0xPKsy
6U+Y+75lS9YdE+oS95JmKLAjaOT9UuCan7RYnVL2cQx2YvtBxVAql9VTjg/fGUhU3+OoNL/ifx0v
+LsYJCPtDq9GmmqHYhmcS9mkgFdTZ19bmQxIfqI+2C+TBohYJzaySysLkGM8FE/UOjZhj1n5Fsca
jGTVkB+Q0afHkCBAwU1C9C32XCgPBwXX45LY9ngGCx1/GXyFp0YN9RYUpdzarrP8IGn0lJRVRfFS
Jh7ziI/QGTmzGkzWGzezbgaeqjs4xW+Up2hMAGz85019KYgZYt2cLnNk2M+FpNVRYtPeUSQxhIBG
/H065dFb288TEIK0fWOXwhbWZ9pfD+ZwFBRj7QtXvY0GzxVfp1WKGT68EXaNRZ9803qHqcUMQwVe
9nLyfUJJOYWWU3cWNcQK8nHlcLULgq+Ev7Hl6aJ4zmhxfGRRlZ8r6fGqdww2ROmYe9ltXXdGCBWk
uWJbxahgNaE36e0NlnISWJOjhUlml5BAzfgiyPvsWjPrDzG7RpQ6khMwl5vpmNC0s5+8vt3OGeWP
oz2+KYNnLWZ/pwnZ3i+3DVMgkIqtcaqXtto73jh9673IK8AuYjuPcuU6m7yIZQVtXNqQOJfpo8qT
5s0lcq+zzP1Wxn605YP8oBVJ7jN0ijqY6Uw6zkr3Alid1PctLbUeQuYl/F87rxjWm8xjctslE1BS
HY359DtWXBPL2DLySnNxCzn+Or7Js1vWvUGX6sV+xGe116OGN+gYGSfY8VTl2Kw2Exwph8jS9B8e
KdlNR9Hspu8Ya9RuF++IxbUblh7tjsj5PQjf3EJhmpF+IrWO/kzMSpzqN6Lo8YEO5mgnqr5RG8YQ
OSO1XoH+1NRWjgUatBSR+CITvfX3Ri/WYJN+LxpeSBsmERlZlc74mBpRUPsx8UAYzILpDzWfUbWQ
vXv0pqjPINMMXlJ/0HgyMP0sq8Ivn+gZy3P7BKM2zc/d5Pn10zgP/Gp4+yZNow+9YqW8yVoiOxaj
Q0NQ9oYDa0tGJhdUb8XVVuuirIM7ME+fDdmL71DqnQ1rBAfmplW/aURB9jMlT0eERPjIxgCcAkd6
euoHT97Ihv+6Vm791eLOs/K53XNEAovQQ7c9ElGYgsypcZVMFa3nEGXrdPKO7s82spHN3FX07tNC
SmMjmXp9twtQlRt4280ZaM64YxLQ4kChriRzKWDRaCe610caRbDDz4iwydgf7KLz1qfBvGXVZ25r
myWMOaq1ITzND9QI2DusneZZrxTm0rVtLcVivGMgBCUWCjT92xrH0/Omhhg02K8KF+FEeK1BoFaG
Zm4krH06vcbsYSSISTNWN38dneg2plYgxpPjT48M0eLtkMWQkTucKDdUAZhB1im1ba2CYjjCgG6P
nbChL463MENwZhv4TjH7bxRFZaepzLKn2Cu6rx1LT/ZMarjO1RI/ls6i9t76Y1MBk4Wa37H7onEK
ME80jC2eyokq+b7Rj3Om5GMUlXq3pRA3C3sGa8dctdVDF/vk0KQhX9qkNb4YGPq/VHX8ElGFfrFN
zJOMcHTtYJkNmYyKOt9NP+hngf3okXCLAl8eNZW4wctp31eJ/CaWluEOIHTaCLVEX7BH6bz20yWm
qw+TknubF3PxmtEL/OxldA56pm/EwdwbZshWqHtGwBm/D0TDggaTM27GuNnyiap91iIebae2WlDz
OwdNXxIP6CRMhC2Ip/F9YdXHil9z1KZdSwblz77Byi/ShzbGTq/Td8NIJqOVUHmascM45B+ZpKfH
ZC0uBC+QHsu1zBC771rVR8Ghq2vvhVcvzwm1LnQkGC5fjqFQvdOdfH7NeVSYXPmjHiyZWG61mf7E
At4JBvOheKjWdZK1cF21C6MWQ+qQR9YCxoaVL4U3fn2osgjrEtsyRn/VupA1nPbiWCyuCUesptcF
v8IsR4EFl8Cy/FJ3o1fewuRWFtk0l82YNHgLkByizD7oExe5Gye4u3zXmNWMd4bPdMilQ48/OGjz
a1dNzfS0jBqD343WseHt7npdWbi/+l6YApC01U7jmZ+k9UjKxZLuGQqga+Y0/wN7mUpsxonXJZ7C
SBPyqSjK6eV38s9fBMQN1Jnf56d1D98flFS8eogrf8blNHIaqaY1xiuoN2er+SYFR+bAGSmPGqnm
KH4zSyscMhM+v7PX7HbvJMaOHr6bpl92qu7gJmuhTydcjoH67z/cL0Hy3z6bC9kP9gfYpl/RYqUx
yEqPzPHaNO1VNKwVo0M6XP/zgyDaQ2FAz9WF84vFkM6diU3vMF5TE5Aa/7iwvitR738e5r+NaP9k
RPNxkf3ujPzJmXrzLa0+/yBJ/vZ//EuSdN3/CWGKm4gpt+tRAf9/rKkCsdID1Yk19d8u1H9rkuJ/
2isoj7J5qB/I2Yii/9YkLZyuQsAZ0Q0SY/C6/xNb2i9XKLXxTFMRP3HGwkY1fsUMzRByLLaNC7O+
3ezvnPmGNeDvfo2/uEP/fAg8GVjoIKTxkZkv/VH0jMa+YMrvLwemA5t88QBysEVz+Un/Swb+/zjK
+il+566j5RyaYMJRRPWmtLd6+uz+CVH0T1/klxtNpLVd1QOH6Jd7od/P6VYu73//LVC41r/yO8ew
/ZOKZgvodVwZ5D1++blUoTUYVzFYOFrVftTC1cddqo/mTowc2ony4sHSiYTqRR+dLKX3exwi087N
JiOk52IMIdi3L2aCg4AXKfT7thP3psP+aou3iW0V0+09raj61uqmYW/QEPoIPGxtCGKg9gTrftqI
TBANcInEenXzVnrMaz2PFs3aGA498SLaNhLCDnS7UL5NcgBRbt7ksq83LmYi2sP77JjohTjr3uJ+
1UqBNz9x5uRGJ611LuJiDhYd9jq9RcO5i2HnbPKpI45NmcoFt//ynHb8awJcAmea/HDNUpyilIm+
p0nqyDDxhrapLnZuds9TNdv3Y9QbodaLYlcjLB/tcrXU9Ia9R3mQvAwa48bTc9pDLXtCZJ+GB0uA
KqevrbuIJZt38DPNeQMzyLgB+Mr9kKGpxXWf3EfZMH74XTnf023DktyNJtrahozjpcvnamH+kjRk
j7boB8uzi3maoNhifLbtREDbUXb3Q5P2lMAqKLoXFGCkvgmzwT19mfyh9Qd2bFa0s0P0oMQOFriz
427LJuouhRtZcAzWzV7kVILydlaVNOt2IuiLTLtmsf3ZKc1mC9D137NlerYX89OvfIe+HUIYdq+l
XzrKO444NfhJ2kQaYTXan/itW3+TMOY6ZFLHoVE0nAQnWrqXXufvlSSVg2wS+an0HfWSrh1XLEDF
GehEctOUY7Sz2LuFDKSTe6a01E5UFgFUEu1sljw9rE1zyTcOPqXAZ82/8+iKy4KloEzaIYF0WPF/
DIQXN5Ayg41cevkhc7LhMa+X/rFr4PourF65MLzUoV2CkB4LwvzkWR7MFypHdgPV3beez8+JsIsl
sWxBdJg8O68dcefsmJluuccLihdgkinRvr6NjAcYsfH9HKf6Y1b1oEVYtDq3uB2zMIH7Ehp2G71H
UIdAbZpadDVHv44CeppEv7GNChNnFNm34AlwxMbU1aDq2ifC2/IiNWEQ/VyGo4vr4C7SLOAmTWJR
blPGl9F2WCbL5R4nmxoDwKf6oU+kS36ypWiFIG8xBTmi5Xs34bv1m7Em7KP1WljPiffDznLvhxZH
XaA0NZ5bgJTvia8bu7iXtrFZOdo7TXXUs9T++ntEeu5uiRF9L6idzAI1TAWMpkY/MH2fAYf45qWg
mvZJJ32wi0h8UmtE+Dj0RNWGDtv1L54ZDW9V5CT39ELrhwFitQvQY2J1jhJmbUrb8D4M0mAn5vDl
FX8uXaNMJW6qHk7rxK7vqfA7NG7F8nk3kU49jya2SWugzi3GfnOXpW31jVbl8b6dyYdNWdJdJ2TJ
izGJ+UZJ3znnDKtDgzrIoJk797GZLW/LpBfCKQU7QwAligNIImoJI7Cou28xrFYbcp3AZSmSgeSK
d5EO5FH/AaikKzdJUSePsh2y787iKiB3PITQ/hUQPMPZTri3980MYaur8Q9tVUM5Cm8Ve9frtqQF
xl2IoNUyIdpcYt5BZuJvOlFCw4wvkBZFtZz4tPGTadTLacbPdCbdOQeFE0F3zehwxoBRZv7RY8Ww
r7PM3TL+948OI7s9s/F61xApD1sSRiVfgC1f4DHP37NK6Hb63LZHDd8AX0N68z5KIm0nInLP0JAK
PxgiAvvUeCzsW4k33FVFK99H2XU8xob8Hk+Dh3bDtKvjKfDGhgK2zyDEoTOz4VPoFNKZWIrOZmVU
4QinjV5LEv3f8Kgb752oFHRgANw/KLrAQKum8danx/T08z83K9d5xFqK8jIR+tgsjhhvxyWbbpVH
G8/g0TSw4xpe+HU72saMGF3k5yEpqcgxnSiCVP1swmK3ik5/z/NOvTLYVNvBWRFWdmtpOzq25puq
ibPAVLH5YFdT9DWzk/plSMtyjY5XIZa/iA4KgwJlTS+DUep+oE99fnLr/hv9bd3REy5JjbhHvfCi
XD9kY05F1dwOV4Lq/HxV4mi71vDTGzefhhtDY8+7mY16OtQ0A5nMHgzr2JoW/hvdIz7D1nuiQw61
p9+S1V8OEKr4wPrkLgfUEffRmJT+pVPDcp/ailPXlGDvnMarQjG6WIWXpuewPykI04JPxGj7AZlM
ak9N6o4j8V5OvUcg+VILi6lkYSXffQNmQl5k7mOJan6OjNoPYxeRAEslkilzXi9kNdoerUbLX0Y/
BSxUSffRl662c+zWDzya7sOYKXCAtWE5KN9QGy2Dtzy67CuBevhB7Strk0Qkkax2tr9hdCx2VcMF
7kZ2fgLHSW2Obnc7XFvVJzaj/mgqXT2RXl9euJDiOzcBANFlvY8vsxwC11YgpVp6BL3Wcr90LEg7
grwmM+QRP3UALs4PzYhgLxj55X7R9OFzqCLtuRQNPL2OZrutp7n/Ok95N9EuqvNhJ9sa97rdGFe4
QpThRjkPGSSkEwOkfqc5U/q16pV3TzZo2mt677xa/Wy/Du0a23aa+cqbyt0nMtG2MzLzll6j5CCi
iMLrWGsfakTfndlW5U7Lren681fv8Bdva+V5t2au7/UK6qpPz9AZNd2AqUGrU9VTOFxzIe4np0YB
kUm1q3xU8XLurF0jSwTpVre5iYU/n3pzLm4jz4iPtMNh2vp5LS/4ZO59zaa7jv3GefHS6SpUFe3K
QsDotrtBUrha5be6zMojOUv3i085YthFuu1svJSXob7YnP5FLje5wlGHhdkP4tG3UAfnPOERaBgP
iZa+tzltezwU5qPJNPJWtMuC9OOAF5hVM7+Q+Xccxgkj/sN+Vnta3fwLdRzZps9FRsVuQsLTMik3
60vnnI0ANQwxaruobSbcX4pXt0joFxay1kBSL6XItyYT/XTj0S654900HP02XqBW2aq5gb5KQqsS
Vf0EALva9zxwWANVQp0N2+wwA2FHpQBgQBwtIA5iPz1R8TPuLdNArERh156UrtP4yVCBFbNtMRgf
eGzoseLWRMXAsq1SJ6PjGUUQp1YVdkYFk6rnciqJJZ8sPzXe9dieb2xiH1t7HPX32fdMmqVTyrU0
W8EsUdyYwAZNZrTjct+Sjj+5oz3vvG5uGUAidiL+DA2FeL47EPYZap50+F+Xe92duOc1q8ATF/Ev
TyBn6HL3o2S49J2WBRH/6V1mAbOHfiqjAxZuO0x1azlmXsQkGKFi/UZwaSaqgCA5XA3aMXEbpuWj
OeUYEz2qyZYm0UIKCPFqWM5svsGq8Zj+VPLRGlbRCAjzOY6Gu76ZBQ1CiOFjpn16shN7UsZfKEGj
Tgly04WvQWOVXvPkdGLV7j2vHXd1EZthFKUD7tuoO6N4taSgpS52rBCTU7MwJetgpJgNnWCI+eWH
qLQPtTi3k4ml3Zxg0rJuk0cvEfixl/RprJMlaD0tpr5OMrqhuJi0IW7VqGQKn3tftArGZZdZNQN/
jLFbCk3jFTkA4tPraEp0GoDfouH7Vo0DAac30bi9prqZGtSeCrR9PpA3cdOCQVtNRj9EykveAJ85
h3wyChJGPSoo88z6sSGwSpwi1qXaEFA8J5nb3NER3nzRYjI2vNXLr0pr+g/AQe6jgOczbQuvyY/9
MC9MqPw8tIukP2DudGDJxdK+s712ucsYjD42SMq7oSTgFUxTW27dhdY7AFBrdyWDKQJe2Z6AIVty
vUhPcWbMpCw6+e63S3lGpLMOC40YPvyQmiF1s/fAGeXgDd5Z3tO06VbejeH3nR60JhP9QWYtIQFS
QXfRMtfHbibhg+uUPBOgsq1ZMqPGQaolq0GWs0gqx3knxC1HjPbLfGsbXXZfOfj3epCAX124G/lm
okX8Ont+Rz93Ik4Io9VrREAeX2bVWy/6+oZ0jbLBs+Ilh6mq+nOSejYNU6p7rTrLOUydHGH0xMOZ
EVn+0cFKITZicHLrvovuBtGU30sl9ABLhP0Ng0htcos04mTkpn1puwSJVWODvZkHCgSDVNk9tL3O
frYqUe7yyAG5kA5Dcq21+TMfhPfFhKhDkGXxgjgultVChLOZEM6GNd7CqzBhgLnptYn01NzyJMuK
7JDBU9w0hPQ4vbxtTzO7CvJ11rIZDW8bK0ryVFo+0fr1ZYLQzeSOOQjCDawBf2ZTbDSv1LJY29wt
kMd1W8h+67AyDmvfBYebl/WlWwrz2LYRS6ldXM5RbAV23ng9QroatfLAdsnVPjFrrhbR1jkaveu9
YAyla73pvZBdzApRSSF1WFp34aVY3LFUzL5NhlU/ZzKXX5q+mUTYaM6M1RoGQB5ie0aiznOWNASD
qnsbBbUKFGOVt7x10U/7dsxOg9l/xqM3glXxKHSHL362WNl+VKR7A0yUautq+XWph4Lxg6UVYZcL
GYycqkuOuR4GiWy6K7yJ+JqxGKIvucgUbhlH3rQxTa2qzcwH7v/vXQXoueed5m/QlVHNo45ZZq36
u1xHZLDjInmZWmXx4hLGzgCJdc88t363tObNxg/9BmHicelNZe+Fi7dCq0YjzOTCk73RLJpF++LR
88XYBUki2weHkl26Pl2FL6nX98tAisnhij9oXm2HSeKKi5m7TIaYL4hjUvrsTTMzfndmxgU4M2qS
DlqM4X8ST2x1eJ/Efvm2jkG2tFS82hOTZBCXZshfIUgxye7RTu3vghggka1ufo+XCOdRPnqYUa05
u/H9ZQxxA/GLgeIMZZwxJNN8fhQrEq9iSOyndMCLlPUpN2zr0+5XsaaaE9ffO5oTdlZi3rEHeeGB
nN9OzeKepHTVphs7d9cUVfSt9smZF+3oHTRpZVd4tAvJGawrZGtY3U6KhEM8jNVDtaiYFa52X5Zl
R+vxDG0H/tSdYCCxdTPXvGJesX4YMbPwOiOG0vYpkwp8GLcQcJILYHqsitSwYV2Zl0jrv2ZYV4Am
qBBkfraDp4R/o5v0+yjq3UMxQrSvu7wOAd8Ujx1PXOAauOt8f9DDtuifYsoiiFjq7slaKWjd2L5h
LheHjBl+ABZ1OvEg1Q4MY4YLSzlxGu0yvqpY5qx/6+pH3+EPpnCxebdk1nyFCNVLtgB0Q7/XOgx3
LGR9dPbGKNuilkCtjJX51JvaNAdMExz/mhYtU7i6kkwELcILzl5W08LWLGn9azW3BRF2gEOlM/vw
TVW8bZCwnlxTfU4THkV9YanSSov47DJ+EHYpqTg0S9xGDpskSVENEYjsWKa+sWM7cSBtm524/50v
onRfypi1sR3V8YFVYQHhy/tQZtpvaWNe7Ym8X8kKH/rJ/SbYgkwZxv9Wv2cNtWY6kYm03jM+bL8Y
z3YNR92VQBz1vGpvCbIfBl+LfiTQpu8cXTPv1eT/kJOtvdDUqJ5JErbJ1lEgEzd+O0Vb5RkEULH8
hLo/9TszxVnJlJvSRwC//zDU+LMKav6cZfj2CtU2xS9aqztRVjtQonsYbfQ7EK8ARZqaaxLmcAK1
7+9l1z8pu8wNdeEbFv1lSFK/UoYFtlDWSaI9zHXsbHR6SzZpKQgMx02x/c8PZUAlp6XLxG38axuY
rlwcCJPBF0u8+AmwFq+MbDBu9G7I/wFj/IvbGCWZaagJAp32FYrXfsUYM34m22RxqKqt+ktedOsY
m4bgiIt3I+OpDGsG9r8BTD6m/xV/0hi7Eiyr3wOb/+qnJC1F+YMHlZtSlD/q8E5KNFMDyHqYc35F
hrK8pVskO/ak9j98v18D9ev344ZmhCHga2Dc/uOhch7+S9No7aGcE1w/MC0yHm6ka3ITRbNA/rhr
ZhJaebEkN/Bppn84/qrE/1Gp5/gWgHkfzzgzml+U+jm2m0TPY3WgfBYBvuILunJ8/vvr5Zfx5s+T
aJlcmEw5mRUJ849fknaUbu5ItR66DulWjAmriFhY0bUwIeAss4nRsvdBgrYskv/+0H91/VhU95m6
z/DmT+UovmNPRmxa7SqSzLvGcjqyR6sQLDS9kBsrZgU2J2QS//6wf3XrA0xhbc6ZNd01D/D7SY6l
fLLrKYcVVEGc8Ho/uz6SX+xy1fqC6/fvD/dXFyw9KwxPYUR4fyqeiFupGxod8AehOudJmjJk8z/t
ZCT0f3jK/For8tu59B2Y+Qz3YKj8Yv/3l+Vf59Jd+vFD/bw256j/PnVcm5oqjBskZf1/s3cmy3Ej
2bb9lzdHGhydA4M3iY7BYBskRYqawChRib519F9/F5iqumIwimF6b1pWVsqyVElgIBwOP+fsvfaZ
4076S+jPzSTkvP8Pi9b0XObRlkkw4YeHBjvMRMo9xnhImntYn3TzYcSeuMqxm8pXOI+vdAafh9gb
a/Ct1srYet52gS6eVYsesebCgtb2+fd37Cm0MG25FowsRozzj/Lb4C/B2gT0pWdDxcOwMnrgpW7x
7f/vGgebWmQ3hsOLmlQUo7maULZabrb//BJHFwfrT/DlsDzkh8XhxW5fG3AIIJSyEFrd2EEMYVDW
9dHXUGOHwVqtA7FlzAI+Qj93ffPUjvbx0cOeYjNC4fnzaF0c7GiWXbamVnjVNhAz0LdoQIaJpLqE
yodduvTy1ecf+uN3x/Wk6yGNIJBQmgebW0VZ5Y6lWW0zgBcXWH73MhTyxFHi41okXNSFAUdr1zAh
Or1fIF6AsQwYWLWNmqCF3ogmmeRsxIvMMj7/OEeuxIdAikJwgG1a8mCZoBqFOD66xZatDd+cpi5I
YXgo6/jx8+sc+ZqEtJCV8F2xc73ZjH5b8kiXExNrXrGdIhgn6YvmpsiC8mVU/YrE/Y9vc+PjO5ZI
gt8udfCOpUfl+JnDpdrOo3GfW8Ei62XTLAbID+uqy6cvo815jEQrv15VFt19va78Z2hf2rqZjGYd
M/09MxRttAwNW8bgaEp2thuXu8YcMEH14XTlA9++Q19vQu9gWkRd1axTo4mbHViS4bovWjrYY+uk
S9pseBHxZ/+T/fsfP+hsDDt4mfMGZ66HFcyeQ1YO9mawihqpNS33VIXNk5fl+jUixTtEU9FLNrVy
B3qR+WnqP9dDEmwk+fTMrLEyEYUe2UxmRVUmS6P9AqcPFI+DkaDI7srevYJkMaEHhjmvkp5+Y2TK
hV/H+I+DvugWdWfInRZr7XKwCmvLbLtfNY1rLLlOvKKFJy8TCy1DjO4aH2cRruBqLycZgELlEwLd
CAxtpn0q/bv0+/zES+vIWiO7SKDg4J3FkX8+JPy21kg5rDh9jNyXWFOXHYGw53zrA4gCWJLkC5r9
9vPF/fHAg/GBpA/b8pC9eIcHnqqwug7VOl4pt7HO6bdma/j1DTDlsjnzXdwIIa3XByuC+fP5lY88
vpzmMEMZEOE+1hxYkTstbJ18S5tr/No5vfhWMe95IN4k/vn5pY58SAQe7Eb0Ovjv4dGRuSj15tjm
26yrmYp0giEekyD8+HFen4N7JH1OMWAfF71B0/7zix/5nJyrTHRpcy4jOpP3Xyny8Ja2U55vgX5E
Z/D5H4IhQOoRj/UfHwMAcPE8SRRGEozWwYZID0gRWRSnW8N1n8YRpL3h4rSvU9P842XKcQPBFMIo
qg94f+8/Uzm7UwKIVegKgB9NDo1XM77pe9sBFeS8/ukNtHSyj2esmGCKfPjaAvwDLjqt+Fh2ZkK/
Hsks7EdmOgq20qmEmI8PIBfjaMPRwGagffj6qtCGhE6b8ck06yE0tadqcl+BWD0EvXPiDDI/y+8L
Gi5FWerw0djz7YM3ZWaGEfJ5hBhmSW4IvVIPbOdCph1e6Lzb0aY8dRo9fkWo/sjY5ofu8PVildIt
5itWotslXvlSjOLBnF1EiFNT+FLGiRCtj2vfmvWi5tupgyserEhbUXc0vky2WtvuEOtvLSu5iRz9
xGU+Hmzmy1AakuXM6eOwoQBYgiQ0/uptpxkanjBCGkr43evP1+HHXYSrCHhy7Mw6puKDRT9oBlG0
sUi2tUlHi07PMo3bv2Xu7OOqYaDuTpCnihO75GEEMVUMV2XjkDaeaHbLg6v62dR4lH3J1rNHuuAp
tKdlXiYQOzym9BPJKAs1eqmxIDE7CZfopiHxKl2eNUMVnKfMkTc9xyKyWao7CHbES5Qlh4P5WIDw
3r5AFud88YzegXOm7BM//dEvhkguVpwAfnn4xSBJCFMmG+mW7jRMh9GLd9pAn/PzL+boKkNXSUvJ
M2aI6PvdKLMqXiNBkW7zRpJwUXRbPSEyQDanTi1HHljs6Zxt2Yccatj317FlauZllbMRDaWJkMUP
zwdHHzaff5pjOxBOetpwLkU59+79VaZYN4ag1RLEQ4Qcd5LX1GC3hCOr9HsXW39+iqZmRCbKKwMn
KVTm95cDL+50CK4Sakf/db53deTss9p/+vxTHXt4ENwTj8gd5IMd3LtB4dKeCh6eNLLd2wTy50L4
9ivDlmJTB7b7o09hCdMtVCdeVcf2PBSxhBPy8v1Y9NA61UOTZJhtEBg3Ta69TMBGy/ixjKd7tusT
Vzu24Cl7yCa0qCw/NMlSPqN0yBTYlgHuwMyx5b43yE79/Ga+Bdkdvjq4idLgdWQicz7YV72WjBab
lvvWbXv9Efc9cAwUx9BE4Fkxm5P9l1i4BTlCTXdDTnZybafSPAtdNJ3TWJKFGcR49yucgSnIsQ3R
FvGp6lYcvfMAJuYn07Q5/7xfWTWmK/hOGW+bwWJM0FQvopktY6arziPpPrUD3QlJcsxlmpvRY9J3
ipSp4luIooMExWZX9rgp6SKBgRo1zA8hn+PzG3nkWWOmzRFUSpPm4uELMcUKDH+F43afT6/lJJqN
XiKm9FP0K+PL59c6cjvEm8bYnhu1nLrf3w5DjCBY3YajvS9edRoOq8zWXwiRy7cAXGLyb5zmxAnj
yEMnBBM7TjS8sT609bsaPlEdFHy82P4aRoG2NFDtMMeoYXcaY/WlqvtqhRqj2/75ZxWCLiYdKQ6I
hzulpXnIDV1VbKnVrisHwxOOrj3d+GARJsHj6NrBibPvsW+SIxttAENQ/R7Gr/Ks9I2yyLzQ9KBa
jqJDlZCbzb6vPBKTHArpzz/hkXcOH5AzlMmLjcPiwROY+bUVRjjEt0MXMLmw6n6lV0W1gnR9KiT8
6KU8EptchwOje/gSLaUVNVlOiSa8Ir+1idBZ1LJxLqJWiBPb17E1SmgRy9NiW/nQ/u6QxOUwJ6hV
svahDYufto2NSPH9AdTaw3Bv/rg4YgPDdGHY0Exorhy8fcTArM1QU76dcL4vdNnf1bhYy5mT+fn3
dWRjpqWu26ZJ5xkbx3yTfyusy6lHAeZTAoJ9eIJveuZO1cPnlzjMlpyPau+ucbAmcHMlsQXIYoug
XyysKIJfYSv7zmgdf+GnPRSPQMcB1tflSjlx8KXoa4lYiFlt62JN70WLGjIn4aOwBhRwRKive3ck
SMVs6t1kWeHe8AA/5iMsRL/U87NMIc6iuh3JxwmA/9ouQwpoaLe2qNHqxozv7yYvQ2yVC5VsikzV
QEcqH8gu0tGbGFc8uVwR9M4kqm/CQYZnolakR9pINDszzK46jNNbN/EeoiJRS+5wssnoFdWLEKHg
FnFitij6qVyTqGQjFk76S4y60bKHy7b5/PYeW5u8xaVgnZAhf7h/OpWqGuI98i0y4ZdqaF4w/d+Q
HrIxs2Lta8CrPr/esceOMzeHPdr3DIQO9ms7HPPKhJ+wbapw7jld90Zy3jf5icPrx5YfOGGmhjT+
6BE43sFlrCEJMfV5+RYR+b4sI2KFe/dHlXxhCH2FIGXZ2sa3oM5PlEzm8evSpeWOUlwfHsi8Mquy
srfpiRTj9DUcdFxCtaXtMbro6RrNDDUOTESwX8DXV2mOSFBrczbyCpu8jcrfjnvt3NRbbSMai1Aa
hKEsuPKMeScTbC/+bouOQn1ACpjIKVhhgXXovchpFQggy4mllu5kV4ukia1k0UxlsI75eVZNWv7E
8yFuYzedzkqohRscXfz7bLKXoWritdSk8ViZ9qmv4tg37sCykh5jOL6Q+Zb9tkdEuiIYNenyrd68
jIxDF2OvnyWi6U6srGN70W/XOTwYdWWXpYVHNpBrp/oyp9+wzMJw/fnyPfZCdEhrZq7AvI3Q5vcf
Rif0q6isOt8ydHKXxCIvKMafiiREU6/GE6azoxejX0nN4uFuOywinJrNKE95VrTQyahEp7OOFCkU
oGipm+jE7Tu2EcAOmznyWPY+HH7TcQTPiIpqS5bC3lDSWQKFeCrS+mcToVkInRN38jD9+m1fn2fe
FLBICOThnGZSZcr95ZwWD2mIy8sQO3cCe2PQi18VphZurbJqlkPpmXcRgSnbMcDUEJDBfOUGbrIB
IDR+kViCsGf45DOcuB/Hli3fs0kbif6td7gx9oOvtCTkmNNX5U/TCx5Do7tPTXQkn6+oo9eRQKU5
UTqzZe79ilJYlMMSPd6WSrSkm9O85KPWr4q2PvEiPXZspTmFaEOff5EHzyHxYjg40F5uGzwjoULi
2uf7urB34L1u0qJ6yFLvRKPi2AL+7ZKHB9Z4slI0enq21Xoi5dvip2eliNudXV2cMhCbx9YvFSlD
Mo6P1MIHdREmcQsPvszYZozxWxOWf/dEpi27FPwF7VuSI0stWmbsyGtC3PAaaGJWZtaI/rxOPVk0
VZ58cMHb1sCxgKsNn1HY1PdgZouVm6cp4UXK3Qyydx9dm11z4eQKwZSmhtWUzK3Nwvhb7wE8ycJd
gWn6Rub3NVKcct1w5IvcrocIDWK0zUbjvkR0zcueBILPV9Oxu+DNTl1aHKzbwwEsEaCKoJ+Sk185
nU/NBPBVt57s0r6gZ0pE2tifuOCxr3h2ZiGUkTRbD297Cf9urDgMbaPKgwxctnW5mah+V0TSg/NT
syb984/4pp04KNNRzABANHhcKDMPvulAIx4Fhnm2dbLJW4K9cO6tkIxzkrLsi7BI4c0bmbuKLZST
b3YBN4RBn7VTs26Q9J1pfY9y/fMf6sh957AxW6A9jIEfSl7PGd2sMcx0m3jBDC8eHaBOHBvHuFBP
cS2mLbrI759fU3wc91moEuj6zLu2/FD7BoM9kcXLE60mHymrCesGQaq5IdVbgb9xzAUrBeWkna69
oA6hZ6kE54UlVp//IOaRPWz2hSPHEJQ51mGrUEca4QCZhlOax6RWvvkaIjOd9mirSWPgzsjzJkaN
jMUKMAyw0bXQMuaosIO6297s9c1ITvnX0OLgTfSy/pVjcQ4dgyWFYyrZIOoD79aGP0fE2GzZ3dpy
4nCNVtha1VrebEOnkmsybuTKDS6MIjHvIVAONzy2mNAgaE9Podt6u1SXz/pMcvr8Bhz7/EzA8KDL
eUJ/2Dii3QZAi/CBrUyT4T5Elkai2BA9RUILN39+KYTXaA1wo/PaODiAMHSqqmx+LXkFad9l5c5u
vqEkMzBMg6fPr/X2vR0+aXP316R65TV4WP6T6JK2fRZRHHS27y4aBsaYvSYAh1CEulUuU3EhCt2/
bQb4EIahBXtjRv5bZlqelblen7/9QP/FN5zCN3D7eZ3/GyXwAd9wzjrOESS+Izj884d+ERxcYAyc
Y5jA2YSLzGK/f0NlPfGXrfP4mrRcWFe0+v8dJES4GFE/rDdmhHMje1Zp/EI4mCAhqHJclzwgzqc0
wv4E4UDPhXPOu7WGypMkQCC2sPIRes477O9lghNB3xQq3A0V4SiLvixsiiGySctKQuocB2Fh3Y29
+zKpiEBuiKJGO9y5GFMC1RTVthaZ7+P1T53dNEnLX3P2wI7V6Pqwb0nqs85ELEdtn3hx/VQRUGkv
OzRIMR6A1AH7bKgOF1+GjCz1gc0t2gzrGV7k1rn0YtQjCxo2vFPF1OCAigtvDQzOrNcdwevh0uwL
UuyVXwLgxt7/3aNJ8AOsUrdqXI/o00k3Z6dD2qglbTrDXgk4ocalZzThSnmZc9Vb5KZkXXuniCzf
SCWgKTHa0024TCK6L+N43A+h3lwj487u5tCYfC2HQiNp1h3Qp+a2HgDri8u71C6JWAn6CqBlMW6Z
sHo7o6yjC6g5pLIZ2GjCIio2dk60iqFCYjcbinDBPITwVKuRxlPqQVRHvZjeC2Nw1l5ofQtIOr6x
i9FbQas2b1sjrs+7YrRWoTBuQ2dSK8Lh5VobYZcPpZbemlJLr828x6cAksxGyYoFhVbID4J/yzNL
FuYSAGlyIbKMpF9nqO66GiYPM9OICr1V1jXDLZOfrZ3aS/ARlVEU135ZZ3/HHYaBLsF4qGwkBkEt
1R0tgB82fkeYnJjkHS2s8OPyC+mnTx7BTfT2snzJq3DX9QWMeaLp72O8GHfm4A0XRMb1t5HSyT1P
wu+xYYYvduEwgg+GC8ii48oGjbBwDN9a1E6p7btiyO7TOskAlqbq2sA9uMSBXC99L9nXadxca0PS
LiOe2C/Aun3yHozheoxUtioH21gLm58Ui06w0js/eJhcSahm6lbElMZ5ASiRiSixF2UpLsyw0nej
3r6m/P9vgtZK97LLyRIllsq7k5Fd7l0SHCGY+jH05GCari0NIi2WH+0swfV4NtFguNMNVrR02gZP
iGVdjEw2y9q0IGcY6qoYzOkZ44YdrbWmCXdWHIpVaSE3W5hmZ62qJOnP4K4FG61qLxzTUzs9dK66
TlWkqzo5+e549dBeDLh98hQNuGINrgZ9JCrUJwvKmZpHDaAPMRN3LrFFOEYvrI5MUZIgCLNo41u6
NTcapzQx1t7KS607UdEvyd3yhyqlPM/i4nE0iUmBZ/8tk3W6IUezGZdZZFzYFvBQklsu0vEVukC5
KERTLqZWf7LQFC+70fMZlHbaVU+VTUetDFaxbj2zGaobo8zw0wI1XqYovc9H8nEeLZLLwVzgC6Id
DSAEjROF8U5C3FoQH/tM+nW1bmVWn6WSOLNY7aYmumyyBtNyg/uOqKPchwBHJtsCpn+2AsWbrfu+
jDZJHw/YomJ1h+4x3WOPCM67mNs8AtU7R4c+7LOB9kzeJMaqhLd0NiHPurLqjuRgsz/Hw+wnK/ix
/b63gFyIUUMsPtrXMIfDnAesUFavY1XWrNRbVQKs4e3o92Z22Rf2dVa738lytNeOM3kPMVCvjWXg
zgzdyL9lfhTdEFfwklslsM2KOJgpEi8Ob/5mEdZ6800hzj7Ts7Bc1WVqXARpDkER8Qjc0SDFnWSl
4LlCbFtsuxxJ2O/SoiZDWebjt6n1IsD67M9dyxqMxmH8hpSWrOss0qv7qib3RndwEbh5dlNgwvcW
nYdV7DawfaJ3mHOrM+BosLpSoBNk88bFeZl0pM1HOYyVosy9uyaWf5cF+N0Aa8KmD90UP5Qr6Klp
DlS80qHZ7y+tCFAL3MPWjgFgRw59timcNq7RZJsxJN6XzR0a7dA+himcEmuLMa/ZoaQLW94tWvUj
0QgIX4RW3OocOHsDvFvtFjA1isHdJi38ysvBqp39wAv73qx9HpGkZ+kBGu3sr0pE9S6cshFb02Ta
3xtWf7QUbRWA0dV8CQTFKeVdlWoujDeh17vC0N1dNfrapvHiPNj6VXM+RmZwE6azH0yLUeLVnSbP
woR27RIPVvhcupZad4aVbUUUhC+zeMtbZC5hBMTZNdZlYNYCOCjCFWcx9a1/3pWACnuz60BoDBPx
Dmztf+eJRV+dSND+qumUuh0Ho9JXEpd2jdsHiMEitkFmLKxhap9036xeqlqPnnknk2DWZ+0VNuHs
xu9s72+do/m0ClPfvNPI6n3SsDNcZ7o8l/DlfmaZ6bza8F4iMlTMCvui3ZFS4cGps4vuPGO3XeLb
McbVmNYzHZ74StDtceg+YlS1Acyo9FWLKUNwURmGWjhl1O/9ynIeeY946xLAyaaFUK8BJZiN+CIR
If6waBh+JDAkLDajgIiaJO9uh9kiRqEeardR7KhyYZhZ/YyBOLnmUItVF0KFJZcGfB+iC6vk1Wqq
BIlkft/akwtcnGW5gzeekZgU8rCWJG7eTJVJ3rDqAUksDAUPeg0mQr8q07B/tvux/+m70Cw47HeE
lxvwCX0PLCjEl1Hb1SLubnOb/WZhqlr7YemjuhnJGfcXpja3KyTklq3U+vIbU4ycpuTkt+elaEwS
AKO4gnwps/ipcpHyLNzCbO5iC3g6TAazIi6oTM955kgmbg29HJejNVQLfnIP6VStP/te41vrPNKT
YQVnxD5rUyu68z3GuXDIJYiANic0zrXIlDHD2AXC2gEITwx5OTKa3tFBcVZOaemrsUNxkTJMRYpV
TsuBrvi60vHrOTH6WjvMPWshVLkXrWpWCtEOeu2OYAtJ5sZqkHF5riR910WW5vVzUscNrNegVWLZ
Dqr4igW0zNcN8vxqUWKZ/OlwgLrydeDhmEO+W0HofcG+n70UgSo2Zkg+FzYz6VMbdglpL73HLCaG
q68zQ9fllTdZ8ltn10hswpKINCOwcRqO5mh+lz2Y/8YX5qNHXg72/8wc4JrWHabKwii2pCvzPxMo
UO6WZPjxjkDZqlsORiheOq8zliUW72/AFZu97RGCBKDI0J9BLQAvY47VspZ01WJHk+LVw8kRr9Eu
B9qOCBH/K7kh+RfKWUyfZh4OF61qR7CAmhauplqRdiDN5DwOklt9aqOvVS6v0YPi9MVm2aFJJq8K
mRNWnL3VePp1C7dlhekTirztlcYNCeoaOINAnlUEwZQLxlXWd09OhgOAtwwec2uUUNWzHjawYI42
LoWK9DMPCs+1aoxp3RuTf04tTDqdZTerqTTTTavr7SV18Npp6+xnGBttvYxaR/50GGaTN0TCHL7i
pv4SECrx3bEKf9MVusnswkIOvCxrq70K4QGc4+JBl+j7NkbvqA5iaxEkVvxaku6TL2AHksWihSlb
i9lfFVC/n1J/SB/gm4ZnemRr1Ad+e1mD5AaimzjuRVJnkCR0zohZH9B6ppO3yeuq3boRZDB42UHy
VblSMJTze4gkIQ4Kf13Sq8VXM00XiQazoaclcsknTC8NJpM//ClqCN9sGmKAq24TeGZ+XqWBuTKS
6akch75dCqgRL4FZyVsqedjmhO/+t0r+Jx73dJVMvO1nVXL+Gr3kCEz++eve0nZnPxP/4kU1//f/
4N77C4UvkazocJnVzzacf4XtulAOsXg4iKvfil1+61+YQ/GXRBuBB0Qi+MIVQUvmXzWy/EvyG/Mf
+1Va/0mNDA3zQ4086yI8CE7sWvNg6H2NjDU8jKYQwwG8m2FlVmn6YsPyCkDQ6Ea5CMnO68CdjNNS
tVrXL5PAEJdOWGf4fXxrWApgHGtfj7pXSf7IzUS45DcP/y1QYi8JsHG3WrYaCp81nE85SDffPEe5
adzUUe+Qk0uFdkUwCpLMJM7AuSkvZfjouPcSb8pdPbTdjd69ZEXNM0Nh+diQ3vdcJFGn4QBK84mC
pBxeCD3JBuAXGspLzQxIsWVQyznCbGSQrEunSr6HPMUBPuUsiIkhqH2ypcaIrMNqYAdIvRaPGap9
9hZ/AqpdGy7MjIIW6bI2vVgQUhubZ5UXguAeQj+8NGPZuWteWNHs/U0dk6yMpPhRqrJ8Lhp9um7V
qC9bM1UXgaf6HzBX8meriWzOtW4wXkAVr/YjSMMXIzSojGOjWGSE5fGCAnTHm5PYJre/nuyhuLVR
qyIEcIeqXozYTM5IN0+uXTMb9lZqvsGjVqMqzqXsYdNUlIld3jIAtsaz3ojk7dyxNhaxmf0YMNNx
HMvcW5SGQKexktybY69WkVJqbfWjufWnUqSLXAPIjrFRruJxai/coSfxfFKi2nVTGhKBFdheAOm5
kpeunhn5sqaF/mhmZXvfWgknqVb0ExycTnyNZOJ/bTTo50yxq3Wee9plPxG51uQU9gUZjEsmY9Pl
FIj2KcU/UsFRzOrL3q+ri9B1u789skti4N+NlqxUaoU3nZWn65LMjniV9x7ABwF7+4pytob55rTJ
S/WWSaYGYhmDKIPba8S9+ga4gplL71cVHhUkA7c5vWSxpaUU3XHIMp+MIIv23mRzNaRy9b0gGW7T
VqF1IYCB6eiuixABfUOQ2EhYn9F01bZHwnQXhFm6dLJ4eNbyoN4BovR+krch642jk7KwECZIg3Vf
Vd4djR8YSOQ9F9rXODCd2xBECJEnLqHTC09NyQ/sKygE25D0yUCfshVYQ0EGjsgf+B6TL9Rq4a0c
YnWlxBjuJBGg3loUPQE0fm4R9jGCaGO5Fg+uWc3GuKbAP1Hx+6IIrKuqs9piDcu4vI6h4UaKczVP
OZQOYDoxZBfwgbOFh5kEoaFdpPOPIhfBP96mMXZIvPAGPb3M6YLlDYdPrZkIxiNHhsGB7t+NPRSd
XWiHMTg651a4MUdWS6K5NinORjBb90PK07NWEP2efR8yv0h9Tk+yJRhpmZQGnKhM2fdta0P2GCPR
LBtrrEibjPRri/L6srEJX7Wq2F6oQhGbmowAnv0uYYhNXEnN83Lnq4HuF5yT9MvwVq7SqNDjWxmR
m+rhEKKYv7cm1WeUuNLJ7WtDVNq2b+tH8DT9XktcL4GTTYVsUiqDx3Guirl6zuY6Op0r6pKp254u
hXHezvV2MVfe7qjSfV+bpMf8qssJEze9dC1LvkiT8p2JX7QQVXidxTwfc4WvU+p3MRrKiL/J1CD8
zN0Aj7aAM/cHbBoFQDYWbVXoC+EKxV8zdxPmvkJI4Ne5P/caxNx1YESrbiIaEd7ckSBXnKyEuUsR
T8InioDdeqSFkc+9DH/uaiTja60AjU7cQ7/RL+K3BojwZniXCr8Mb90R2iSuHOmX0DghijNd0++7
0+eeik9zhbLvxunj+Lah7QLrCMbeeCHnfkymF/ddZGJsG2Sz7OfGjd4n3cp46+aQ7OJuMTUmTJBo
9rT/9H3oAEGkVLvaVBfN3BwCLtWdQZUjakuNuB8Y+lMuekm4qwPUdny8cnoOB6WuvKG3NliTFgbL
6MKZ21J6UBtkmcytqqEqzjQ7184sTrrLBsL49fjW3VKgW4GC0fKqxtG7M3FEhitySNJ9MjfHHK9+
lUWo75IoEBdT5lXgJGGHL0t7EPM2S8zywmX5PUiS91ZolAqwJrTjprkxFzjBeJ3OzbqxE/WXCYPR
UrOJCjG8aG/XWsUjQZuvputFJ4XWH3ky2X2X+v7enhuDhG7BRYRosTL5mjxqj1UyNxLTwX/B61Xt
jbnJaMztxmhuPDpzC7Kdm5GN6ezU3J4cWpYO0L8ne25d2nMTM4wHf4l4ngDdRP7oKS3uXM2Ty6kd
xo05Tt6m7WX6t6P8/Hrq12pulvYN8xeGcLRQ2WO0y7iJ6KtWYVbdkYuerqq57WrODVh7bsV6gwp/
WG/9WYgZaimT9o5FmF57hZ7exjNix5lbu9Hc5BVCv5WWslZzu/M8m1vBKRLpldbO7WHMZnZXcz4W
WnIPcMZYAHll7AyXa6Peesxsh3O/uQO9Q4xevhnf+tG26ZyJuUWt0drd2aofiVmOhnOAhKSrJZNz
rqXC+TW2/O806cQ52bQZ53x2Tn564RyZB02R/35U/vXHfh2V0eb+hWIQ6wD2XYIF57Pqr7My6uS/
UN0h1xfGb8fkOaEQE5GHOws4iW3yI/yLBm7/ZVsYVj2TGZDFDFn8yTH5/TDWcmcnxBvpAQcYLsjD
oSWxu1WrkW61zzpCSpd5NLT05FXDXKKv1AlT/Xzi/t+p1dvFPCak8yEfvzQG8Pcn8sAerJSIe2sf
amP5nFuF8TA2nfeYRA0hCKj3y+cA+fqL18X19rfv5Pafi/wOKTl66dnqywiOmfOhLzHSEjE0hbD2
kzdwaa/WwBCOpFKtyRHBgOYOglhcvTYIovYnKJ2fX/698GP+5Ei2DEFVREVCZsH8+7/N6wzOB8Ag
U3OfZhoBD67WNWQZMa0pd1ExX46Dq3tCXnlg2/p1UZYKakKe9w9ee9CdfhuUnsGWmxsPOQyAcyNz
pmqDgst7LBvbJZ7W5OKtaNFAhE3bvDqlgjSoOdyHysErWsogHrZkgxG+OjHMfqHSonXi01gWF13p
j2IVTXNksyoFiMwBG4V5Qjb9vo7752OgIsRLikJbh1Pw/t65PUcfRmEG3S6NtUJTjbzjNhk2rhrE
QxrhdxsSW71+/o3NAq/3a1UyBuPxkC4PBv98f1VH02U82LXYk4cuHnJtwjcr8/BvPR6obsQ03Nlv
BFJSYRljhO2fBUm8fWrKV8yEDlyGj9JfUNd5UoEo3DuaM9xB4y6fR68dboOuEiccKAfSmF/X+sd8
xQWxJ7//rED8oLHprdhjsR7utBKTy6aDn01Om2mq14Eh2Asvofnp1DNOCLLnYXmDx8aQQE983R93
JDkL5NktxTzaPpQSGpC+vUr39X3bVDwkFnFxxSUDB71jfAGG9POv+dhDImcdztt/5AcAhihjPdLM
ztjXCpJBzkxmWlrBUFy0Ui8usjq2zs1OFRdVFbHK4b2L64xhHKSzWGj9QsRTcaFB+7wLKnsIiI8z
3EvkytQtDSDdMOyqnr815imzXZAXKE/of52Qubw5PQ4Wq5zDA4gdgYjCin3/BcZp4Lfu6AkAa7Fe
bSZZ19u3dTMAl3+u64wUTbdn3xu5gRnpeusgmtJoiWuz2pZjllDwJngkz6Z+SmvGwrp6dWt9uPv8
Zh/ZBSVoKtykzOct1Avvf0xtMNqO1orY2xNJtou328xJpnwWui8eqrQ+tbLnN+i7p3hWe9G0wv4l
iJ0Uh1fMmsCI9WRU5PiZxYXdZPYLsRHzLyYRrK1uDre16ShiUyMfQ77exYxN+3707qM2iVBP0f99
NeEI38Y6O4Cu8RBE6H8urXlNvN0ixVvDWYgo9C5VJ4uLES/SpaZF1jk0NXE9je0pP+4/TqLfv29e
1jMowWTlMsf7IKyeMEMQeDgG+4I/tfTKcapXsdSIzTbTsdnmXUg/i0I0blaGrQGGi7rMDzdeSPLs
Ip3N0ssRqfDSiI1urWfgXzvQx7MwTLWAeFEpgrz1yQZYQaClG0IKrfal1LIA7qosinrRB2DcAfyA
tl8RyceTEau+XfMKQBySxMAhLSis+zZvwgtXZfElGsPiGiqQrFZuUetME4l2/SpGmdyIYkx/6IkS
q5RzQEiZNU3EHgxd+DqioXB20EvzVdTw/t7pHv57ILJxeVvpVPrLgXxKFAOF0le2DF3AcVJq5WOb
p3G/gqQo7wkUI7mios9PzpLRVR3YvgDzGY3DsV46jeF+rzQmZXNljsV5GqaG83/bgjY3qjGifegK
69IIWqLGyo4UDmJ/7ukEUCRJJmH1XutNYTHda3J7WSmDsicDvF/eyiBL6+XgWSHc2rj3HoOw5bWb
sEbk2PLIOQhE1ujTelwHKRWtBFvDTwcl8EV5JP0uc5fdhiMgG3FX8hZQEXClxSgVigbfzLWlq/zU
AswapzSrEmoR3swiFCS9T3mryxJ+Ig3LKzLPqkttwEO2IVUho8lVzmFqVhCF113iNT/cPHFoaxqh
Tvc/rlcAo4Pr2iA5qWYUzRi8fO71/2HvzHbjNtZ2fSv7BmiQxRn4sQ+aPbfUGi1LPiEUy+Y8T8W6
+v2wnWDFcraN/MdrLcBJbLfIJqu++oZ30NWzsfi3icXJbQEV/zHj9R7Aw+h2AD3DrVD4vhWLAxyA
dHvVXFzh6D1+jYbFKk4trnGL4nIdxCFi5G1U2+uC9lbAwip0Wpi4Y0tvNS8GdB5OdFZD4SPtJKof
tYtT3QjTHNs6YP4+HnYMtBF7h909V+66cAtPYwwyY5rkZCvL9kPBPw0xCbsO0KrVDDTXZ21Gy9XL
DB9R33h0TG43Q39jPTdz4W01fUl+aEzeV1nGk8YhuTqBFCIZIoJbr403uSbGfhPeJwWI3Y9Sg/y0
msOeQwFKAGWz6xNX/IpYkcysSuACdJG3VtnwM4Ca1S9+i9RHgK8eLzVJmabpeuutJ39ieZVRx6tH
Q+OlxQDkbnA9SnqFjetraAOzxsKCfLXPUfpnrGS/0lr0nyZGuG+diq2DMzgEHos45FqFvymQ9+6w
EIw7jBEReqDf1NjcHBVHdSKtC58Q1PbW2VxUp6zMxCMDxuUvITBz1fcj8ZlwFiKyZzFepZTt+Z1I
Sb7TmNTGWeg6v6HcrMq2ns3DacVi7NrnJn+jjY30PGBg7eNcwl1FTeFf+W4l70HGcqgnGhH1EiPJ
4byr0OYQddOm3YeV1701/vIo/dYyHrtu4F8vd1sMA/1ts7HkbUXaSdvITubb5pKLZLljtTdlkbVQ
rEfjDHrZOI8WmeEsJuNxNJS/QWNzvh8Syg0T7aHHNBQcz72sp/W8ZI+z4NkbxcyXYktypSweuzc0
0eV9uvzb2OISgXAj2aeejfYr9sn+Bopt91bnnLaNHzUvaVaQ/cqkm+8viYLKmnI+YgLjvApJfp9C
WnhpG26GHmT6RuMB7dyEdOhQNZp+1mO2tFOFeBNjklddsYx4d2K527JqOHi6qkXBhTvSU50kvKoa
/JuMrH5hRM1pPmdCazch0NRXp1NFiOmbg/hz07Xc+chnRoQJIN1hXIK6fXBJcOhj+5sM99a378WP
uaQ+c+qnxTrHtSUPLC1rcLurncG6nuzZu4rxrnmNXfBuO44dbrAWaJCuPAR4001dGOEfuRZz8fKy
hSDYp3I7ynZJgzh5+nU73XnW1L1hFck7qkOP5I7/RLSLA7i0aLrAZ6FUyeIi2RmzQWKA4NwByPJ0
Ljs8aPk61ckcMZJOZnAK2Ajm3O04JIsgHCduvyxPu8yNsx6lnEwZBjDtJh3xOrBQvBmu6ymCL1Ng
pkGW5pSs2iFWHk5D/O9KhDYLuEeOmV+ZLz3JMXEfMWPBDKFv9GQH5IA1QmvIfmUWyjOV9dLwvASB
LDfl/ZyUPJU8S/wrbH0QT/LZYbWzXL6Yei9Il12f90b9kiJ9ffIj3irpfrNvQpO3iqq7t845yHkO
EymoXybhkxYvfilz5Ly20LdPGZYgBXKsSnPWER5YV23bcSeXlWjJ1OhOU0IIsMFwyo3R5gQfK2qi
7taXeNMdPGbc4SptLEKTYPq7L1rDf0p6JX0k4BQOKcrpSYqEN5ADCYxRHrDysV9NpEceheZRA/gp
ZYglPeNxMlseMlRu2o3EeT+nr+3XL05Us9EbY5K3l2/ISUSOvFBOcV9sk92l4FWTVr8ow2SLRpSo
CaFbX2GcYzwODb9Z0fY1N/2SpSnUk/LvGePl2JyVzoqqc808mF7Md1d27V+VwtMY0Ihi3Q4Dlczy
1Np6lP46nRB7X7fL7cQO3yJLQuu1Hnr2Kyrx4Ceykm2lZjNcu6ZiWMY4CYBGFxGOkozNJSy4ngzq
aMEDTUX7gAUeyvs4CR1zM41us5+ZgBUbG81e+162U9limWohwYyBi/1qySWy8Lf9p1LqlK34ux6y
ptJwY/a9KT/izsqn8fcVzQMsK0iXeB/xoNVyuMBkXWKfFCnuQJFBkCcViZaS3OqpV+KCNXF5AN9j
0VK4Y39IXFgCK/1kTpzL2g0jlMxWsgcDI2ll/wHVIry7rE9LDOGO0dawo/NrZdfu4LFEPH1o95YN
SCeO5tb7c0EU4H6/1S7QpKBox3aPgpUPmq22XyMkSx4vq8JBykytMhEaZ8cq2chNaZxTe+k2ZJ2G
P4ADm7Nc9XZJJALQpwXAA2lCtHaaKKR4+UIaYPoFvMBcsbUm/mwmEUIAH0zA2bD4Ciw5pLpip5rW
Bt7kXsB0gRMGXLe5rWoWzQDw+InZjHED+1XdUamzqHXNADmKpnQLGoj9ZWU9+KMqdHnYPYKyHN99
ylMy3YltsxxAYFkiRolBPfYEhSpqx3DbaJ5PuBqWu02Hnm1mNjPXjcAt3BeMgpxVTan25MuZxM+O
+N7DjEjQahIYZEK3aeUCs0XP9mE06N7u+2Es4xujS/XqgKGMcW71kbuwEUdRnPwVq103QtU+9vZA
EhJpmf8EYifZlbVcvq/rT7fWINyHwZPFjTDtL7EWagH47W4PXx+z6JbIPmVR+i0yO/w5RAMmyqGk
DsaKDrgpOR7TpOZEmpNJBT0tT58MZXaeshSJJjtBrWRV2ZOSuK6lOGuX3jwiqo1rFS5zxSGp6/Ta
tDoDYf7KLg5U9nJfGjWClpjFlddhZVbffJmTLzgCerhFkhmu2k703kbKrtePzRL8jwxHaEQiMURO
NVjgmURe5getEnRh6LINQZOHk/YQpYLX0xY1vza+wUMybWxI6ABOK89EHBRTOOJSM5LjwD+T903s
YfEc9WR4soHS3EzsmaVQzlB3P03mopbux00ZrvSW2wuVS7NJVOQHVjhxp5CI+XlhTNxWNkz0rxU5
JqeLX/ubdDnDDS0Nn0IvZAVdCsNIj8r6mOcp2L+2J6ZVjnTDE/00EGhx5V+hZ2cdpto3zpCT/Cec
h7o3oWYPj+LMOlCD8V5LR3B+tqB/9kMREa2Uk4jHkSsHl7jppxnBEd0GczM3JXsiX/LNOvS9KxCs
SbEGZE+MllaNawOuARUQtde2YQvBcSZJDbXsqFX21omWyKxUxQlEbRcjdBYnX63R0bsTGqHsuF7D
y9bOGv9K+55hNPRINE7mIkMHmQk9TlwHCjbZo2iIe4U3DO2u6ju8zC0hPGqV3n7VM2U84odIy872
iUr0eXgkbqpxbIShoJIoHA4WZ5ydx5iO9Vo1rnlYRlLnVkVLOLikzLAkvzkgV+F4l4W+jbLC9TbO
3IstV44f43aQHyU4exze5+RjPURM19khRGeqHbXlQBxcZqOFLsDw1dptqzmVDEinS4APrSn3QNi0
L0Nt2m+pP6ivYLbGb1UuO9LtKcc+2pkFIvKdfmWQlO1ymivPFrfbrocwzIE2N2XabJpKNkfblMk5
cWucI1In+VTUffQAs2yUAQpv8zrrbH0HyWE++2YdfkT7MftSNTM/yS71pCNTLv3oVmFxjjWJHk1G
4PY6szMgXM7LpTvz3wnPbyY8wgRD8bdG1k98ofPX6f8cv7bd1/nvE54/P/bnhMc1P/g6Ci/ws2E2
or1OJ+rPCY/LwIbfgSgODZahDX/yHzAUKhLQgugvL/I/Cz/tLzCU9wEFACYl/AnNUJ2W3//9nx+0
Tbt3//336Qe4qx8aYTaDJButU0Y9ILgwGX3fIRQNGb852O3ep7Ij52nNfoPwe5udYjDHJ4mE6/gQ
2bgcVXoSD4cRqPhdXGtjscswo8mCtmVAhHIOBmI40JmrcJngippGKHmIBbZk7PSdmyHoGvkNTo5S
w58Z5LC5NuYwfJSitJ+dcnzNAULiolc8jk1oP+ACoe661n8EMZkGOaJyFpsrDzuwsS51JFZ41wMJ
IcIQEK/v8Ys3V33d689+ZqTOihJS3JfllB27duw31eK05tR88GJqBglXngsq1rWhGcZ9qKAbF53m
f+swwNBXYFEIiGOh2kM0piCG0cGoX83R6DdqQoJTWWifXR5UphpvvVBSef9JoGkdn56Q9znYWau8
HZM9NKVS/NAU4iuBaw58sLOnDnPKssY0yyn8wv80pqqJgjL39Ge36NU1bAE/sBeb3EKXi/J3B0lI
Q2VNGR7VPrwEODtJ7yNkUsETjXu/tRdFF8xSJsDiSA94Q7EWdaS9DINpP3h9WhQrZzCNK3SPfH03
2Qa+fVnueusxGoznlhYJ6ZfU+Wl5Ecsbj/z5m4I4GgBvxl8ulvGblnfyXDMj2F3ur1vuipWNLmnK
rweRk7KtSkwvA2Q9SnzYWlz4BnKboPJqtU0qHnK3WACWaoQ47PaJuIo8Y3Bwe+mhxlxBDOJ4CXMj
U3un61tzG9skqDuyboyAUoZv9F0q/Oas6jC2Fs043DyGbZ9E4rnWsHPYGvXs6TuWCr68zAWefQ9G
ZzrghsfVk8DvYDpt4M3ZD1Wh8qcWSeOHuG7n56aOuyuvNEEvq9HbxqZonTXkDfNYYn12AgMff0I+
xMT2EHK0VvOyPSelb5j1dkKaxJdMFW6BthIQbm2mnKvMbvpp5fjLwDQFsaHKad5BKPA5FIT5bXIw
a8LiqSgqkFJKgsAQ+OJs/VTvY6zlKn4WBUO9dSqHVlVgAQhBCmdsKzfd9FHW3YeFP18nasoCE2wg
Nip6eF04RQJXJ5q8HXJmBudZbD7lg4famye1apU5sQ9kG46xh3aI3j2AKXi2cRO6Qu7rE06RMzw+
BhMxqavS1GbM8mv6WTSbOmQXtomnoH64og4GfEOOUehZwPiQB7pRKq9uO0cVd51mOog6zsWtnVjG
cWC8SbOtiTYFvOe9cp1+Q5agjigvAmHIxGQGU26bHyVKYSu7mLEcDluHjQrKF8JXxsYQZcKimsJs
W/aj3Iiqx9BLD1MVDFOn7Zra7K4HEIs30jOzU6lN9m1vR2JDsxs/Vd3t6CrTcg1TehG+hV1dg2nK
BFbqeWTCeh0aRvRlhtUB3rWCHMSrVzVIKEw3HVRjjApVkjk1nRL/SN19VY3PptfSVpb7qCqg3fh6
nVLpGfFmiEczWYEjVB+lPesblYJ6Gs0agSS9rp40x553onF1AYpSIz+m06lrm3JWBszJvLfWIi67
DYAu22ArAwRZDfmkr0fHmU8TZOG7WKruk8/3Nw9WqPDyRR15sV5SIPCoseOAPuZAeTV5GQbCJYJq
K52WdaBityJDKOs2IMeJHx0XmF0gId8Foi3S00hlMwdjm4DNwiw3oQCou4BcQu5istUASdvXisp6
0yazONAZcM/VPGiPWZYT/Acsprf+JFOTS+CuEygkSG5bL8uObkmaXU0Ec+GA81x3zhC+XCJLk/Uh
aX+RHXPwMmthYJH4fRfVjOkfJNiZp5aCEl8pnbA6igr0OFmcSZvAKXcyIjzXJTq0bIdJ3Bv2cqE+
buW6FB13AoFOXU/6hPceQwq/PHPazzTQ8B9dVxUqBt1QqusWpu93uY7/pku/SZeQ6fR+mS4dqukd
avzygT8TJV//AOt/Gbn+ABn3nQ+OJbCjFxgZM3lfEBJ/ZUnmQqtGswFpXaRILyz+v7Aw+geTM9dm
RI/wmbt86l1W9KssyXovSIW+HTrwiESY5EsQrE3zxwHlXND4Lt3EO+pNIU9a2tXrKRPZvUQg7a0o
R3WYLoQmFxM7rMIuPKcL4yldyE+4o2m3EEKgRMGDGW8tsw+fMgXe7dQs7Km4T9KIVu9CbwqxzNOC
5sK1MkKYljJ3n2a7n+6GlkC3amci2RGSUP42jrC2xmbwnmJZpbDJLrSunqxjXpcVbC/IS4d44X+N
CxMsjU1IYc6FIEbO57yhA5N/LSnOIiTvz6kvR6RNGuseBhw0s4EW7Ld+4Z5F2nid0YCi3VEm6Yta
OGpWGI2fZNQUgZi7+JtmmhSzfmQ3zaqV7m3tjD4Y+NnsgL5F8pp62phWdO7nb26haXdVmU7jyh2Z
JiGLHB6cC4kugp4GZ70yGavF6NUhBqkMCFwIjbwiwYU+nhN2G3sM4xcDnQ4ZmB4HWbegBVawv/OH
2YjjGyC0EN4GbLISSrIdyjPekfH+uNMrpHHXqigwy40jJjGqjHN3Nc8QY6C7CgJnjBJstAaA5L/N
hi6ZNnottoMwnWDs+m0fiDBriLRZuvhzOQorxcrB6lL6p1bB2F2o9uVK92vvzJDBBwmLRu796Bb4
aMxxtc+YJAHLD70+8BOEtgILMdGHJp/6o+F6EOuE5OH4OS6nGsHtxnDxnll5kUpRpp6rIYDeMz7n
gz6Tz1m9dzLiCqc4rBmxjQkj1weH7YT9Oirouedo2NxgxgZTSCYw2IjpDQamMsb2K8Gtm7TQjFdO
LKNbr6+/dfyUYa/3qknWCLZW36YoY4hoMvmfVoml+i/kvI62D0MvfwoRJz2MZtlsFO6vVOKlM77W
VBm3CGrClYKetcWcsnXB4Dfm1qh8xngyMaYb1XdR+oQDfShHrH29pMqh2MOY3rnGmNxPsxvfFsKf
jfyNtysmiy5mm/BspVXG+A7oCguC5Kw7bhGeo67xGRViB2lY/fgy2ZMDINkQHyOPa4Rds05z9WB1
ADCmEvhV0BsGGmoh7aetVkFcgyKOuhFF2BFGJwopRVawvfEWnTGNraNsWrkl3CXLt6pNp9dF0PRG
uE3jjPGC24tNIn2UWiKTqUhmnARJ13WlGy7e29a9bvl42un2laqtMJj1FqqrXs57WPo890EyH1gx
iwrXpdeyApkF6mdtGWyvl+ZiAOvV3yap6o+iaHGWQAvhYEp/uhpMlaynpsh2jQ0PeEUy25ycrhmO
Ih2K+9korXKVVI69c9Kyv9f87k7FbMysSr8xzvhoaISB3MtAclTWOnXIwKsk7R61QeTnfJJu0JVQ
txJpGw+tlRG1vALAsg8JdKU7cK/DTJAhTpEXjDQtV+OQ3ZpW+eRbbR5Eio2tVeY+7aN7xynjTYFu
VBA2WGGkiT7aKwgZ3r5VDjP6zFmedjU9IhIbr3VI5ge3stQGg/lx5wFCuHfqhfCYq2xD69Q+uBiM
IEbrA7qOrG64plekbxqZyqu5QKPAzC2LGgo/3zgD5C7R7z26NGEfIR0Np3pycjpDUUdMAbcLBTax
Q+2LzuySHCGL1I2esXvBdKa3iq771ywCsV2hbbkHYJZeTYaGu1bURXIbCkWruFyMxTubSjfJGpqS
Y7JzqaXgxIlX0AAzFibJuJXIpK9sv8Efuxt1DC15KHcTjJJNqOD5B06U87SFmbJRSVD9LwkADp65
OUK6TjCEYiqulVcJtPKbtPOmt1Gn1BjLTIHMF/pGB1BB39gdtgzdimfg+R7zS/rNQcTrf049eyvs
QTvbmSxvDMZh8H8j/RFDs/xbN1v9i2tE1oPbyPKuaeJoMyMasM1rCIOj6r0DLP8uW+VQfTZoz2ND
jzXA8JBYZnX04s58NTuWtGk20xXEZkTl6H7tpWYbN1RbWSB7CD5dMc0PkVE4HkJfRnIG2glUHfbC
VWfn4V6P7TQY0y5b40tPyMyjG8Pv0j09yORWy5h2r7LRc2k/mtHaTHshVmEfq6Oe1/G2gEN1TkRO
iwxb6nhV1Hb3GTx0kq2UNiZXYsy6fSdCRt7KkH8U/ZAFyqzVI8bHsEjD1G3xh8MPaOU23ceGVPJK
wVS8gkmKbW3u6Iv4cRPf285gPIhoFFtVIU89Twh+BnQW4091U3e3plpAXV0Fi4zA1Ow50eVrnDX5
oxlb9B3AksrNNJlZALpXAcEZ+qPd9nc9Ltrp4uRk9P2z3jgL2nsG05/pz7OGOMC+km6bfMJfL0Tf
tq+cgZMo0730RlXxKFalORSbwXCa9WzSbN/UdAzevH50NpifwwtpE0IwGuPM4Np2CldRPA+7SS/o
/Mpmh9d8tGGRhjgvd/l6AEBxZ9ZzT48Rl5tIq9eN0/4p6v7f/Ph3+THI5l8Cxk+vZff6o/jQ94/8
lSFbH0CJE6pAfYIAF4sG6F9gcV18wIlBkO5iHLbgwv+TJQOm+6t3CNgcFSKafAIFZQNS7b/JimFl
/tg7JCte5NNRmXZsE8X39xJyTdh7eRpJ51SI2jMC2pYGfskGVPwmGDqNOS/TJHj00wr8QxWe8TDj
CG4xGIVKo3pW5QOKibpWoPnjmK3caEq2Vrj3QlZ0MJgjMmduk6v6nMXoerpbpoqFNZ17PUtiCaXR
JTuwOg3n0W3f5YVzNVpN9yWLprveSlwUCoTmBlbsuIwafJ+uWYMjK5OUB81TyrhSfZzUy5CohL9M
PEzVDloxzfsSB3BslkA+aIzHuqTb5403NLepFmYPeFr5L12uTGgsHLrG0gFN65NTtjEMy9l/pgNi
VVxidtRG4n6xgKVdJGzNuSw2ZpV4N8A/nJfGdae15lfT52S0OHEgeWyrYbYDCN3tQhMVkrPdjDUk
wyqt3mWqyA/pkMefHRx6n0Vnwp80qsT/Uvnel1zOZ48BAD2irJgP/BJej4Nj3iR2ou8xyzM22KUv
DT294O+YfnM3pGU8Bfo86+t+ikZwlzWjECy3wfHlVujM9DLtcQ/EubhlANw9SdABB9HOE2bp7nzn
d2I+cjAuFM2ExJVBjZbsAV0kb6wH+y7NxtHcjDT+buKiRDXJdoCpVNKA59iXj7FyScG9AatRdAKC
UUZo6yNCL64texSftCrvFhdNYd5UVjSs/Zp0ucAAlBa0oU60G+HkJwNO34Yohw2oLbGatFBuzYke
aI4SJXL+YaM+a6jdbb0kp1OUNOpgxUJ9gb+JmXNn1A8K89zzoDXVVaVFQ7GzlDbfyAGjXsPYypE2
I2ixv/4JEc4a42vNFjVWxYkO579hkuhbZXtMMTiayiNktymv1m4fNqm/RSYKphFtWxoYE1rlaqPH
6JF8+e+ApuyTfv5NRBWGscDv//+CbtfJF3SuXn8g4Pz5oT9jqic+ILTo487CqGXpE0A9+TOm0pDA
TNLwmZHYwIURGvpPTPU+gPBBy89BJRRc3IK7/qvzYHyAHaDDb4ddAYeGec+/6Dy896kQBFdz4dDT
3kAbXn+vidhIjQwq74xTWVsjuJkRuq7ctzapZhjrJYLGVQxQ7yrNAJ1/TCTuQrJGCrdddT64CzcZ
S2GsAemQHVCdOmrGe8Bid5wiAboVEZgSMEFTdsAo/vak/4FY8+5wgCzODWPLizw5KoscOD+2TLxu
mHKEctvTBeCDsJIW2FPqX82jq58nDbm431BpOHJ+PI+4JEB3vFTgUaGnxzP78ZJakpu1RuEPF9K/
qnpwz3QBoWDtUguUkw4BWmv2RgubyJ/o4jJptUbX2kOfBrhhR7FRHUI3YRSiRpzRVqUTDpwIC1zf
K0HjbaoSnsWSTD3mAkjuzgrL6kQfABRZlDDWQBGD3jUqJg1ABYijDNwJCTzrCw8gX4ZFtDnt176s
gZKlzTJ18RmzRZvWDYGqTcg0EcQcDZiYwxtBiYQx+bBFQ3m+npf5fmuYLILJBGPWmsDgZksDbaJ6
gG3IJzE3dyOKhw2avSR2F6KBHltgY8jrxaNhaAuExqWpvuratHm5wKAiZ+I2pEg8oCoEthcxTiAe
nEo08Q0Rnzti6GEeaFLH8mPb2DES6o0G6kIgcNYhE8pE4Iy4vqttHXd26mdBAzs+9i24STfioAw0
gdX5vWpBcjFyEfIT2YLUPpui58kl3QI9AjEsab7XC4RsRAZBBaEDHmeV1wvYpR4y7g4+OpggqRpQ
XRp27fFtOBoAdypGmDGNDZPvj/el/UppCoh1dvyncWj5uD8ZbbFu8A6KnYEfDUaSh/Qdh+tYfd89
x1M51ntLwWLZ8ByBltoXAhTUDvA10u4b9TArCm0qXlsYJ5pKIFIukAt3eTiMFMAKTQuXwG+0hfuU
96Qeahyn6zia1J3m6WQs+IzKPQKzhreGNsI8sWtnNmHuG9xli02Iu65GkW+s0I2AWTYGk9RJzo+A
0RHDs31K8yINLUoZhNNfo7S3r2ewf0/a6BpnOt3oBZoZ8gqTlezhXlkeoMHSfS0jxKJqE4YSMl0s
2XjS5e04jSCj4hQXnICWYjYfESm05Qbzc59JRdP1d99xhPbosmwQtuPxgh502hu9lzb6uICXKF+L
BZEHzBEYnDKRTrA08WUqJO8uMWtr+jaDrKxf+Nci/YZgPpSlAphb6izAVHSE7NcOEtoQxJVvPM5i
efPUmg0j3HDi3WZ0n4qNcgGa82TYXG5asimzuprCbadrdfd8Ab6SN7MRNFIKuU9ELZzdBb1jCwU4
L5Qd+N8xBWF0Qfdapt3sgXaCeDXLBXDvVgNX+Q5NM9ht4HBRm0Pg8AJFYjpenco4E+1jppSmPWmD
q5qrnsO9Rc7L507y2ST8Kupc/2Ni6UV2Hy5URVloLcj7ERCQGlHlXam54Fm2fc+zlPoEbsX3Ix5E
rRdgnHMvl1uLqBIf6wa0WnBZyJnUeHEVSJh27YzLpuhbi58iJ5MYeiFLJoNmmAGJf+w8y9wbxE2K
5lQTeJGBQIdrTsY5drwFf5Qv0DkNsJfcu2HUpp9bo50iRIqGCD4LfcnsU0uEMOIAELndoiJXlpTt
MtLoRbt5BI4YkUt+ElSR9Ng1Lu+8X/g5KUJs8pM3hE321XZLIWCuzw1IRPhZQtwUnD+KJHtII+cQ
AscsBJhjR9cPsYCBvkz1Fb51eJB8TphxrZIk8s6lqfvP9jiEQaWMBxczmykwimr4OFeztsn6Ll6z
MLrAHKL4YOZ+CLEjpPAvkhEClmnM9jqmG7SHv+4s3h9poyWfotgauq1V2w6aW1U9hyjs1ejg1Z7+
hOCiCMxC/6yVpMN9ic0rVXSPntqELJ2RieiPvAvdrzLCZJ6+YHnT587VMLXNvMnyVt5hVx59ts2x
3BQcUusKXPK914TlZ8OKi60o9SjEBa+wUUBwW/Cv4CdclFjNlVCMWpM6yj+KtKObrXf9lqYoXuCj
xFSljRjGFlN9M+aquLItDHcXxvodYb3+DBIpfhit/HZydZnuWmQSts3cSEZ5Vbkb0c98AF+bf8Sx
qou2bV+WV1QlsGqyRh1zzQenb1rUBM1UdqvcRTY2Gc3qkUOnfi7too7XqepKUmi9+hQ7zEQNjh5/
ha05yhOOOwALcCTwDrhE64hZxzd6Du0aHKu1F4uh2ZQLcbYjlMfWsW6X80rSpy/XHaSbU9MV1c7L
mxnbYhgCBzeWYhvZsCvDqt4tgndrpFrr5zRr64lTanQO5Rwa42Yu3OHc9Fb44Nexs4NvkW1tDal6
/HOVhxC245y1uG9OBOx5jwPEfJg0w0fNPZs2c9e2QS8sMIPDnO4ZujqPYzKqN13P0xOUQHVqy5ZR
+a9TondYG/ITsDz8n0EWZF8QNz/mJ01VmF6a1+HxArTNAJgH+rTQIiwNqgcw/OoUsst/w3Besp7/
cMLsy1UXmWtBvQ/E5ycTl5DhbzzZ/rHJiaIJhk1NUPeAyYNff7sfKXXfr+MwoSNdFiYsj3fZ1xjT
nOr8KDxa2ZJhoA5BzC4hVdtygT7++4u5um7wOKHN+e/p6QZ7WItIAo8XukVVQXPpsAkNtGTwN7++
1M+JLLqOOEuQi+sMG99TtJvId2tN6s7RdGbjXC5dXhsXCLQUwSJ3i03Bv74ePHABNxs5aJyW35Eh
scZj2+aFfQQVEj59P4LKmJZHYJcd2ch3stevr/kjC355d3w5D0cLJpy8vPfJ+oxgDyii3jq2Tkl2
5WoLh4eAyglcSgHI1UKowISPBV0QoHTK8fHrG/h5kXq2AzDGQ/9LCPs9H7MqrUaXeeYch+90DeD7
0gCI+7+4iot2N3BzG92Udxswh+NQhknnHCOAAuDywZ+73m/NHP7pu1BQehDTfZyO329zpzdFY2t8
F7+BseEkbh4ItF/+/TKxMXLUMZnn5f1E7c2AJyU1gOqjCGFN0DNiz30XLrgwTvpajuo3Jd3P8YuY
TgzjazEM57I/xi9gOOE8wagCGBw6z8bgReBaRlKRAcsgZIZngMDfCUa/fm0/RxYU1VFHwM0ZJ8Sf
doQvpkRXtS2O2cDuDiviZL9Q1FQKhezXl/qHr8jiQAiCHBxXjPfB0s2nlksV4ijbGP4Bo8WT6vr6
BQkuAOFLBYci7b+j9F92H52CpXGLgDy91KWu/ZsIxKgnpRn7jnHMHahuZWGZh1z34h2FDi/1119w
aU28Ow7QDmFOhi6e73o/77TYaz2deHKEo+V74JsKG9s3V8/v61G15yrNGfSHMyQ4OZHXTeRa3Xls
RhluLa2zKC4q+zWPIBdifwPu3FPoaN96mVP/zq/0n+6U1geNV3T6aNAs++xvj6VM7AliZsgKhz1n
BkmYwIwCxgZnLbVYaqlPWv+bp/Pz3vV18CRLaxsKESILP14zyumXQBBliXsauS6IMuqHXsqeYSkk
1yCuw2W9p4lxboa8eRlHWxlrc5FHgOILUb6JBoQ0yJKSXc8MO/7Xu54GPsovHpuBdyfeHQ56w5R+
9Nj1hfJIunU7/WxEmnnEbrwEOtHov2vj/LT3HBPdxcWRBK1EzAnfXbBJuiXpn9VxtCAIdHq6aAku
hAJOdqrxXz/+f7oYfSMwClhYcxy8u5in0PONYHkeZQTTIl1UHfTOo8pBrZQq6dcX++lV880g7oGh
NpcT773oTJGhPNqF+nx0QpvCEgUsVhYbkSrx1xdapjw/bjmHcLkkD0gGcaS/z4xyJqYS9PFEBtHG
3e13ohGqwz1GeviRdac6HemEWBH6AfEUI+uY167ZrtCv5his4C7FSUafQJsoloBiKpgmC0Hlojrg
0/WCdIPdPOU5QohqN4lovu1RwEcE8Nff5Of3s5gx2zRMfZvJz/tUKClnr3aLrjte2ChTiYJBMcXJ
LtIhrP/6Uj9tftQYWQOWa9GwdX9yae0jXfSjjNtju5A8wQLw/fEw9Tc4ncPNKuVv+4fL6fW3PBmU
GPFQsPVdMH8IUbwPN+r/sXdmy5Eb2Zb9lfsDkMEx4zWAGMngTKbIFzcyB8wzHNPX90JI1a1kVaeu
3ksPaSlLIyMC4YAfP2fvtQtTNK1tnRwygb+TyzucGEb5L5eGiON2dHWaJbefq2ky/mZjNT4vEczn
BnJSBwkKszkqIfPn546Vyz6xCKY8CUEnCbxCiuURZ5uzKMbUwCK9D0dkmRUOVSe6m4tzsjTbKDkY
/Yw16WJi1lVBF3HJ1n5N07rrwUK1/H1xWUdt4XTwqfn9d24/ayW/aUzsg69F2YryRfBzb6fd8oL1
j+1OYzPYz30LnPcPg7PhdNOdPU60xjqZ0ffLaBzJTdIMADM9xubZmble1mJGy4r7kW7DTev02n6y
EueumoW27CsX6CNd7HJBlNsY+jVtab0M0G8pHxR8W8NHsVxkqqCtiW4jEIsD9JKc4EiKwBpyG962
EjEMzI1qwAjT+9bJoXg3F+IeuGegHSAJrkUuvo2IT2mKayn3i4+Vm2boHGXx3QA8ONq6WrNUR6ei
RbkHtEkoHjHjnIrKZuFfL86iS/E5ZJLOi5+vdU1TO/VrXOJ9/kG3PIEKK6KWg/vcTj5UZU+bHgCk
F/EdiZ9wabKoGfr7zuz4QkDWcXdXoqizB0S07Bet6kWzwxeE8UyHC4M9ssoe3FrA1Ol0PsVopvby
HaUI5uq2IdwD/XPO1zzpCT/IR7ff7ZG3+4jkCjR7ZqTW9Z9G7lrRm0vwLk47B48BCEYx07nql5hG
uFfMuFIHU/IbUd5L8bGMK1x5SpX2OFUJL91k0E5DXy8tWjhxbnbGbTkSX/AgEg2oR8Zyie84r6KP
gtKBiP1i1x+GtnOzUMEHCJYa9n948fLZEE5ruAwDBwmmtYkLH0UKVImTRqxZP6H4uqnanJ6Wh9Bn
2U/EahkbI/HpMkZKn9onUcIP34MrZIGRBeYYN1rSsjdc6gB69qy+JYKUBqKkom8mHNecrxDNTSA/
lrmafuDrknfeAlfgjxacnSvejBmDiLJSw35PcB1IxMDdWB/+uK0wIqyyce6Z0TVT732VUWMvtTE7
iknEyYFuL715o8cbG7SOzSpqPIeTGdZvrqvRrT1zM+3Ux5wAo9xNCROEP0YzwluRDeZaSEQWtZ1X
QTUrRLp2Ylva82DXMfRNAjscGSZsf66jaDLG9K7ca8jeq7ZbT6Z0V3kZBrzCj7hNi1pj0pDPFhfW
koNl7lLfiJJ7VFy8EaHTO9mRNdE9lItopjeYWaY20Oixs+zBA2yKjGrKxZOTpqUVqFYm83eQGSzZ
1GsMC6ZVjZs8nqmNTe6/0S3YjxkDICOMaVewViymOQRgWL3pfqEwzxDToG3BabvJk6HWUgbDS0Fv
Xsvt9JS3Hd36OacpuaODtni0JGDpnwr9wlalQ957NMgWNaTjHzv+f5UnfzMnRemxdhH+/3PSK6wN
6mv2k43tzx/615xU/PbXISmFwZ9TUs//zUa0TXvkcpy4EOz+1Geb/m/CIhAZay1bG5A7Bqj/T4mC
Wpwie4XQOTCY/pE+W3wq5ahN8cGRWYlMm2OS8blIpfiKW7wp0WkQKMMCkzzj+1FEC1qAst8nDbrY
Qf9Iyc881o1l4eqoPP9hqIb+QKLRsDcb0eyB0ur639SYuLI+VRWewYdDsaMbjkGp+Rk2PnX2bGeG
5xzdwa6rWx/B4q23OGhiEJPYgGhU9ZgIS7O2ScsTMQKDzN7bEbHpK/nNwwx/3wnba9ptPbuF+2Wp
tehmjpuxR9jSiVfCeXunJaULjxWiRQ1EhI0h6xaasNdpocUe7B3GDGKThWeHnCyRAx+YkNq5Wfsc
z0OExEwruNd83OAk6nSYT1GsQbHFx0J/rVViCzc83U648VDB4KHd+qD37hbhqGe/qvMN/e9i2NBT
xgGrxrT5KOZCf7CkWaUIXNs6DZIYpCvUWJtMmUEacX7qzSrPdskw5yCilGndlw2byxiNpAfIl0lG
2p7SpT01USqwkZnd10SP21u/IKnMSbsrEVWnunK6Jxc05Z3ATr93O9VfSRkPp0kbtDBhSIOQBfj0
TWOZ83UZxTstSTO0nkpUD5rlv+o8pRk6dFVF1ZTHvxtS1u5GV/Z41oBV3xM/QfaRG88dI9Vhuo7c
5VFXUX7bzoqZKbZglzwzR0Q7L9OsD55s6YZ2dLeZ6P5Ti5h64jzoXlY/YJs0iT71sEUNixsPqHtF
dkb+2ZnPKamSm4mnPzaqZosg2Ng1fj4+zTwRN2XM/szpwcY3VpS72u3jLBAtscwdx6jtQsDFYTJl
vXUXX9uYq0dn0plnWEvPsKSJnHuuenNFNdnuUjfXTxEE0dMaynyKhZ5HoSz1/Pe6Fx1UDQTCzQh9
L8iUhiy9SxayxwymZIPufovc2NkRuNFsgbYnKzKrD/J5YCCUVLjcuO7WbmnGieyQrI7fM5b9BiPd
FBB4iDkBdcyD7g7jjY+G5soeO7UlBcXfW00MQEUjGIQ2j8kH6s2HuC9asPSLsYmwJLGk28KVuxEp
5xwsBNL8jjnWCrQpR3Pk+Qq2xijejQj/U5HO83fsZvIMrMcKvQlPPVFMUM96lN6vKJYW8sWgMB8Z
JQC0qkZzjoOlJ15pj1IJRLtrdx1Ai6ZwDaDs9MwZdflzmEd5tNDdktqTTY3m0rPP+6M/teIKoQVx
UBPX8UiCeNttCs791xFa4iuijbh6cGZgBw6rZ2CI2agNG/+oJ62vZICMziah6fS0jPU6lgH3sqmX
hmKaSIKdWfkyMHDrc3fBMCOrA13WsEebbOYhYvPx3sUMbmOvrZxj1rfPfjwuH+6wTFump9bRd1Ky
nZwZL0YttOqGJ+H4OsSYGja158w6sKqlFGGWtBkhHiMWRbKvWvetlK6vQptAKUZkQnjDDZh7lCUC
VeymwNXDiWHo4+IawhY+TH8ehmMVOZUdIujFE5JiESDmrnLazYA98xaC/XjvtEzrN3guUKLMZZff
WtwYHFY9/HWIbStt1yLIGsIabfiNw+PgioTOHDyGzIsXBGPNQ6LMvtpO+CfPsgHurjUc2cGygHxP
Vvi7i9QsD4VKrFBf4fAOa9TftisyfmCYeR6NOL5LjDF7hqNRPnkrZD6acaUV9Yi6+cKgt7ss+5pG
PWR6RiUcWDSzde7ouUOlI+dwWTHkIO0Nc6XbuxfSfVS3Trtj6ut/bxezOdE1HF8jLyb2YAXlix5k
PhLzECiP1m4IcI4P+oWt36+Y/Rio7c4dh/bRNiso/FI48T3da/LQhyJ5cOepEAfEINEdLb0an+Dc
ZzSUwXe9VbNeFhuLECl73674f7kGAXBAagQD1Wk4U0kRcx+J0Y6J3fFWwyWK5Vs0RcQK2AMBYMDv
ewgGBiBwX4vHXeM63ZvDTBAlv68v1wR0UU7OZnpsM2PaNiNxBjwbpmO6RhxAehH8waLjOc9NniE/
2Mw644uNWgCA+pechNQmMkFc0hPc2ViTFDrRnKCXoztG06Sues9xLl/bQfPiqwLVJfYIkw85CHfL
WOdrasIBHz0LYFszmS8oJ+pjiqjyzjdjwasWX41mzXvw7cy8nbT6OpU8+hc7v45mTxIBUR19lxgk
x9amACG6FtICrbd1baU3kCncvYXAkh9YJg473Ojkh61JFLYik8IwlBEW8QxXrOWPxNO1t3RNsmgN
c7qy7AYWVgcZ9RW03PB1WNMvMtN2w5bArf1al4C9ugzhGxvY0iU8g2KeII15zdToqgFbI9spOilv
zeWwTRBagegW19oqsHRWCK/fN3dzCxwnJCNMf3HSvi+3zZrwYV3CPuZL8EdkrSEgKWPbBdraGg7i
xe6I5thbyf2X+BA16C20sDh7oYTj64rfNSsdbjXdyh5m3XnMJmnv00soiWm15BeUXWyeOe0SWyIo
vG5lhsCMEqt6m9d8k16RdEL0B9+XvASgaGZavpl2U/A7yUcxBEkpGJLA8LtxW5y9phPXHY8z7qKO
fJVoGYhaoe4idiX3esTzTIeyd+anr50mnJAjl0lURurXxKtLzd1w12lYkogtiQMF7qXcalVTPIwx
kZ7VGu5prTGfUz6Q+LmGV6GqWYNAsYA/RP7IZm179jm2K4DEFbfYdYLz0A5ht0NsRzQD0ccuLIIV
1shRuYaPjunUfHh+U6OfXzT/5FrduBaYttFuiVP0txB/e/IsR0JNvUu+qb9GneI+J/W0TnLyIidU
KQih03S4blB/1YSyrnmp7SU7lfKk/WKka6LqYFqkqyo2/XvuWjJXddaA3PprFCtiEnYCHOBlc8ga
rmc4jTKWbK0W9VeVm97jNBHtWl1SXi1caDBIMx60sW/Wew9yQnpu4zlDSgDPiBQMb3ppDb95EObo
vjXSS/eVQ2zGJqPR+BWw5JqU5TblvulajITaimHcxGJhywAcqPZJUYs7g1S84uTVic9Z3a1/+KVu
JQEwEv1YM+fWg7IatE1nKkcPJyJFzP7K8WYDw9zlrPLfY93fHOugh4pfHuseK9XH/xO8txW5xj9Z
b//80T8Pd64HOV7oroOEn9OK8ZfTnfnb2o2kxUp79I9/+dfhzv7N0G1OHkCzMOjaLu3Ufx3u8CJw
4LRXMjcblQm95B9IYCndPh2hfBwPNGTX5GQapLDaf+6NKsAWJcL26jAhcxu3fpyZY1CW1I4xJMmd
U65CDkxb3r2fmIisDCZ0N6MzVeGQxx6ADlMhOJOJ+cXp4vkOoEL5SENKvvmWmO7qxaTz446LfajR
VEq0N1jCAVEi4s7oK9J8xaYW9hrxMzhpmMdfe4AMbzJRwRXNsWKcmPjkUH38hAqxnWdYPBnNtSlc
hrT80RUrK8/1Z2uXMT+7hYA53RFqSP1aTYO21RvGN63EGwB4yCbeRzNjIz4OE8ZhyBLOGXajrFGr
kCKlGISdRjx8FJ6JXlIKNcOrXvCmoFXI/juvInhQWaUvAqkQH9FWa/D0u04+by8qzkmWThtkTl9l
2wRSwiHRkc5tOTcUPxK+8ANBFdOdU9pry3RJ5LcF9xPWQTF2X+pFozsreWdfkE91X8pRzx44z8LE
mpL4lgTM8qnuvOq2B7oyXxEzFdkh6DGd3SF2PbRFRU6ssC7WWBd0ed79lPG+wMFyIVMhsWPqZiJx
QqaTe78kS81sCzMbnG/KzmlpdRFK37XKkNNRtXO9gu1ycRE8F/VtJhr/ziaRIb5OGWEcOq4fEXhQ
qXInafZLHI/XYHaN3RQPNOkSm1xRIRrvXoNCdwOuHHQhuKVDISL0kLIVT7ICtsUA0jxpOdDmSbkV
IaXNoD0uVjFvHTcVJ3aDEe5YpqyQDqXdHRat6PnMwiRZMGk+xqVoXltVGV9qfbboRS8NcdF2BFdU
aIW3bXtO7xsP2eD9VEcUabPlPxptEt0TJoxplfMFQfD2YL4ZiBg79Ht4D8I+1sZ3b8m8ADiyf13X
prsmc+rRCcZjmRyAKffLUanZmAF5KQ12pcaWOxou/hM6o2XMU9lP+2NsZwx/o7FWD6hR7Ow6xmB6
V+NYMDecMZ3nUszWOe40fYwCzJUaXmQolYsNp5ZSdx8R9ehLiO/pCPlW40KgqoCB5r02NFc2GicU
Moxqx5R8PxrGUNhuqhm3HoHou4hJg6Egu7YaXmSMnvoxbwArfzHqzscdx39o1Vk+v6NU1CArt11g
ZPLsFsVwlQx99yVuihuA3dF1rhCkfU1tLcUEYtCBt7QTW5Zbhq6R68/MspJdsszALZZ+2cp2zna6
w//2Jme2ZolGGJcGrmc/rs5dGjfbru4fgB7G6HjRkrJ5G0AfM9bQi+PIyDlwe2tPJSrAPXUU8kV6
7mSY4SaoQ2LNmtDJJmKeEVlF37DSGflhpmurcMoaKpwZJ1+hB06PldLtkOKNqQBs+LSTx5QjUuB7
1XRiFqS27pQgBiYgk9HXtB81S/tm0yIAdNcGpCfuwWwSGZoYYjPXvXvTzdMjyUZR6EbjHuqP/SLa
lc+jlKIXrqrb0dPZ8U0DNS8JPVrng52xGnQjOdFIXu1EO1l2QZfa5RX1cfedCuiGU7h8bdpsPBD8
kT/i8/ZuU6ZQUGWtZWPl3XAnFClyICvpBCXxvLechZOmN+9zS++DGGfhbiYrlkKInxIZmsekbTkP
Zd7yCl7RDubcvV3q9tzTpwpqg+5IZlbtHt0kPQvwH+e2lQQT4Rsm76764FDe7MtEeNtEznJXtX1K
WWN3AR7+5rBUFUXIMBAhVSSCjG5ghApVZgU/NYxo3weZO5eh4atqk/dV+4WG1XjgINc/48DtWRij
to/a6YdqHUi2cTpv+/bCCjbkm5nZpB9RfUJVTlE0bwgY1o8K0mR2MAvLvioR5ex8n2KdFPE1JkPB
paZ0zYNJ09x7Vcf+PsFwHKYFSOkeOzOrwlncm5kQ7xLv1pKkW69J+ge/awjTbWxuWbtgQFGp+AaU
QfNRVqCVNwt5eL/Xbl7shBqIuk0Mbwen3N9Xy1C/1qPUv/htpG37AZFmNZbLTekZEHwbCIiFWXj3
Jv9w7pxJu+286MUF5aAHwsetG3Wcv1sAnRMe9T4TJ3tKo2s/Kzx/E5V2A6I2UW5ALFOFEcBJ6CyO
xbyxe6tCHS/MG0S48YZR2NSuEAMkVpX09m7tAhRsozxs60htGk1pL32td19YcWWDkWusr3RCxByZ
Vveg1vUbEy1/6PUrvzpnGVggpSajC5jAoCslzZDQU0s7ttJNv5udVXxXuORDJzZXkX4vR5t90JlP
pcuOHaQgrkPHTsRzFavhIfYz79vkqWhbA/O5bqTxpvnqB+V19LtjOKhu51IPOst+Li1bO3NPwckx
s2EzgJjiVmrkc9Ra+8lM3zhyf/XQe+2XCiv8IuFfmcn8+4yXHWF0ZYSu2743BUriwdRhF08ZDQmj
/o5QdgCIrxFJ5ZnpYTBUWQXGMlsgdqW4yzuaulk3ZvelcG5AbpbX8MjUdnV8k36MW4+Asbgd620n
ioV82jVUtei+qTR+mquQUor6IllMOELmkB9c4ihCW+qM9Pz14UpLcC1mGi/oLRpWMGjNbYw07t3I
sifNcKrQREvyFhsuRoLEc7+3on1Qg/ghSTT32qQJfM19BaWsh40NOXPKdPfkz0Qa1rqyNrRkXqto
qXcwrE4jPFyenXWNZ73JmBUPwAGmuSA+oz5CSULI44jnZJyz65w1vyEicZ0MQcoyUpr5tY6kechJ
5OunR2uJOzwMa4T9YAcqTpdv2EgtSCe00SWZwcEadpdtZGHSspvLYWsz5l3bTcVuUughWs37KgGG
0RmVrzpH8lviFDAxYFdsRM+6sr8WRiGOyaK6bY099KoukZupxvjuFiPALvGt87ImBo+S14Eou/Hg
YSLfdDQZt0lDK2vwCOqjYnEfhDZHzATHdKdTPd7ixJB3raxOLV96lbf7JNZvaC1bge3WLFHhReGM
/DlsRSpuzDp9nrLaeZBooPck5dkKM21ZPSgSGbGmYkzF5G07EYkKbOn0wjq4Ec7y0qfJfi02G1He
0p2LAmv0r4y6+gEv/9AYDO9iTb+lPXhL0Ae46h7OE4rztC7e2pzR+tJNTzRn78i+vqULdqZaIw8E
4xj3vSROj4QCakC15pxwm9veelS2TUgKmwln1nWZet61UzRlENP9M2baqQwSiuXOaMlL++/B73/j
exSrFvlX87zrSiXdv4X0/vFT/xroeb/hAEfIY5l/AJI4df3L+GhxfkNQypnOEeaaP/Z/jY+m+Rsj
LENHrgiQCVEm+sk/T30GvxAdNvIZA5UWPfF/ZC43P430BPo2lMgWSChGhC58np8PfcncjqpKRHu0
6Vggjk818aDHzXL2SBnYVU3q9Ru7dvWPTnPlkxv77XEuSskWk8jTai1ARuKK60qHFUahMqzNRFBl
HoOaJ48nZejGNTTASoejKOJ0uhWlpr6nLVG/UxzlL6gfep6ocCNpckigLhYHutJwhxDVB9KHSG/H
fV9oy4EGlPOosAb+TfrSJwUUV8CymBnaXAauKcfwn69ASpeeIrquj8wYOJJJHog0q8lm6fv1c/G+
/7JE7v5QOv2VBfpJ3HV5Pfz8PC6hCLhES/38eoYG8CjKshqfRGvi+Mk/VpYLskuuwa9f6ZPIdn0l
IM8AjVDEoev8rDZfgGEsq1ofaBZDP4O+3Wox1PaeKZNH/G/WWnbJh1+/6H/4eJgfXAbFLCYPfurP
Hy/VDZJPGTtQrdEI22gKTGkH7MsO1WRTJf/zV6OngmQSSYfDcebnV4tAtydlkeZHoY82ypW2WHaT
AwTrVuX+069fa236/FW5tl5PeiS8iIt6bZVq/vxi+CfzuEAXcmziKQccFDPExWBYVKHHGWsTs6vc
Kua41yN84cOSu329RQXf/ePPjGLTc11LRwrg0jD6+W3konPnQjEqaFS2Rr51M2TCCMar79Sc+H/9
of99Ddl4fenRIqr8D7rUlgmpSTggBESxLPeV13a0aLiDa1KN4+PcJUCA3JI6729e99+XEbxcB+M5
wEssxp9VgjjnxiRy6vRYjg1owYFvczTVimVNVPrPXuviO4dLgYCCr1fo9NF+EkCTTQNMNvaTI6Kv
iJBVQpE2td7OV9E8ms+/vp6fnreX10LYyaX0XJ0ghU9fXlr0DKdo2h+XeRnFBXt/yhOgt+GvX+ez
HuLipYc+gsr+slyNnz+TcvKuhamdHKVuDyltbAZJOAVLmD6DaT/GCYj/zYR6CBc2ygFJClUUn3/9
Hj6tnfWzoi3lQYcazHD+TUTNVC5L1rL1KAcOy7UYGgbNixadpTkXpyrymGM65vw3z/PPyvv1ZVf/
FSpPlOWGvibc/1XPPkQObX0M5sfYk+aXNnWKE33X+aaGw7FvzRr3XU9PkJyxeYrcQI7Ac4+jU07f
APU17dcapt4pk6U8RCszhWQy/lhS7f7XV+c/vU+cOJQGuNTgHX7GumS2KUcko9oBH4HzQcFntcHQ
5MzXZO6MDkAQZm8gUTXXZfwyZmccnjNBAaWUR5VV1pXf+/JIlrt542tO5+4cvGFpWMW+O+x//V7/
fdV6GGCwLtG2Zkj4+a3qPshWYpeSY+Hr9BWyyJsyhlZdv/3163y66/nqODDxlTF+Wl1Sn/fGRDO4
KFqXHC8oU598lYSYj8q+glFiP/76tT4/zi8vtrK/VwfRGj/4qd89e53d0cjjcQ6GO4w8OYSgrlRA
gngGeayOAnzU85VAyPeqFWW0Z5bV/82FFfpF//5XPTSf2UTkTXIaRQFv59Oukre1ZnBnyIOrxnY+
urnBw7T3J7M+RqrG0g4a48OOZRIkCWdvWlBxGvH3jDwQCPr2VReRiubThrwD+GWoTdek8GebvFek
pnAkOOcxWPE4aYyHJTflj4Go7RdvzpczJEsI3H7TOiuXLMMA4tlXA8EX9aYrRuPBVpnz6MS1fuiF
J67j0ppVqNeJ9qTRyL+fI2lCskZpcFu0ev+ey1n/oDMrz0CJmI76Uyl/FJ5mI00tYDVsMP/Lw9IJ
q0MjE0OnNl16hGDsMkvflIgg32Nfiq8l/ffnEdRlQwtoIDuxm6T1Ix96awyLfjJjANdpfI5M7myL
iJhQtEPyoWIe3lUX2T+iinYRcXKUjTSsdC/CT+9HaqfHjrUfLcwdYelOJCy6ytgSFOC+erRrvAcA
eqw37v4o22WVz8vXdavdewaSW4bpyn1dyCEPp8yPzu76sx0TznMEmMDaNsnYjRs3ybUnvzLnM/tM
/kKbdby9XF7pjACZsQPd12YTZ6dqcfP4KEXkmCdDL+JzFvmF2jZLnCIxujytlJiv2n7hCXWhONCO
YkVWOqLVIM8F6O2k5trNBLNxstT1+MmaEuuLavVcC4xIL+/MzKAzm1r8HswD8dnpiW7HSp58tLo/
Yj6iaRntfRAL9BdtNoU0Ms1nrxxawkUNrm1hGslHHhUGbYLKekdfQOuRmyZf+2DFcm+PKByCPkMn
rA/NdAvpYcAqbonkLXd6Hk0rW1jMupVvzXUdFmMlT57CbR/MsdcD054ILAyxmi+7cshZSxcuezTO
iJYlR69503fDcl/YGorBpaDOUXEHcC/lAyD/SUc42R0LbKt3cf1Ojp+OyM5j9dqZRfCQhNcKf4AT
A5Hk2pMDTZLvMbLmc6Tl6Snz8q2/oNAAhjXd0lZtdn2KzCsal2rbgDsIgEe393gYk6PuteUVqjkr
ACeaILru9LMwy+WkGt054AOTT1HvbisLYUjjlBkYEfRjUtrubbG4+4whS0C0ybTG+5mvnsdtB6kB
VOoMgTRTZqhr04LaxDACErHanT+RrWi1OOMDrqrx4ifDLRHG8ykV/i6OQX0Ca61OCDWR2WmKzMdi
9Df0vxD+Zl4bxBCjw3no1cboLPSOtvXaIjY8g7W5bVH+bkBGTeEwe1bAhmPu7CZ5dqRTYNmujauc
yB9dZXZQ9+W4z3xalhlYEvinJIL4Nf3oxI8fGPJ9+LXxXhNgvU21wgxJykNehtjgCCf+9wYVF61W
s84Jk/TY1VRtvBWmdVpMTwCaToAlJOTOW87TMMirqnSj33uwYVtCQ6ZTnBc8gK21RiqM+cZJTHNt
EDb3Ism7kzbYWbgsznXmNphlNvSI3c7P1odI1H2HelofZlGlhETJQTZrfhCWj8qqxEZqkXut7Jw3
VOU41BD6GMuzvSDnniDpKDq5hn/VM7O6pVCy4nCE0RFmGPee23qOnhmUjI9zZVM/VF3tAU0Zlvmc
AWjYygICGnFG3jda4u1xyp3piEqo4EWpos9tpD949jg+uHDbGQUqtV33H0idVT3EQVI3xV3XowZx
udPyI1pVSgEjq2TQztQioFnYC0unCxzdTXgUlYyULMmO4GKdPtQpRx/F+gsLyrydv+iIHMYBLU9b
G8Vtp/cvLmicUKCwvLGaxUuDKK+8NOydzEp3iFlhhNYd8Pc0s+90NXVgZlT0pU+j8cpUU9gncjyl
o9L7jUGC7ZuZTp3c2FDAQfPznDwS6h2fAFQmERJDjxndULAwU2oHjgi5dp/Prbst5vb3soKVSerp
8Kqs0vvRk/sAZ7cUxpNR2O6XaVz8Za/biRbMaoS3WynqsXJqDvWy+DcT1JI1In0GyF9hi+gb98AJ
2j/4wFD6TU2W9vfa8LxtPabzqelNJlmWfvZlO5Km54trBEQlJUzp7pWb+/e5bGiwSVOaHP7T2KJN
wVRSSzS6D33un/hS/cfJBtXMJgwwmFBK6+u06N2922t0DbCpEKnaGKGH5UOCgiXDUUb2HlBPvnNg
RG6RsFnPhOBWd1HPrLiQIj3KtDHOXMEkNIshaHBr7AfbZmH75Rkalh6QO2DcRU3OqLhxzWs/ioBS
14v9KOHVhGQIE3uDhXaXL533rno+Eg8awFUd6s4Ay3xL0oS0vX2M0xJ8yYgmMOpk9FLqk3mjdMbH
+iIp+32zIiqrI0NsO2daZZHwM+R74tjcVztzaOJUTXQ1kf9ZhVJa+XHW/Pl7z3H8ujdHdd9bGpGh
Zk38SICQmT3d8keS16rBvuHEDk6vACUHQKg6kTzSc3f19XlMi/yuduz+1usmSD24Lf0g8b1DwfT5
OHqlxgRAeldY8uQ5VTDtrGgoPrIS2dw2Y5bwxQKBjfszzX4QSJswzXLR4mrE3W7rNG9f3K5+K/jV
27ap0I35BEagHmNo8K6jRRt5CHTaMaoVtawnGJ41cckIPV3UlZAzqUgVMmxbJdusALKj+UwbVY31
AmF8ty2jaD6j26w+XFEO0ANSZG4+eyDKG7xcNqBhFJf9ndCH7iNtAf6kTc6uwUMASFIfDJbbZPZz
r6vS7b6i+fCsjY7RLv4Ra3MT9DhBY27snsQus9d+NE5cnieAKTfJaKtnLZLDh9Um3muk/JYkkNJH
iznpi4fiyZ6L3GXoXhblQXMsUENG6hMJ4Qxf5h4grJ4VDczpIRdQsVbJ6piJgCoKpTsdZOYoDV0N
csngeueTybvqp4NVpvoZy1wOx2Rkz0DDOBdBrpTjUF0y5iGCu5kOQq5s7baoVYhfp+JxNi/RIyMX
Yw4m2wAVTgYBky+6Q6xL5FgB8y/tKcl9fednFd8bm8Le1Ov+VC+J+lpzNlplcXlYagVXgSytNwnB
CHcmJc45dmujpFHfTgdHN+XLjD7mXTNq7YeB5v9aenP0ZJdLGoiKXztZk/8s8NUDxrHbN1lbCeUk
4bVIr58pjOW2l8RiwJF9cMyXCLHuZiZIhHOYZFEVL9BU9I3uaQ/uMCGhcEvYVq63g2FIpHEJoBZ6
M+NKihPGUEyRBSAZVIEEiZQm0zpEJB8ZcRBloHFOJuyyr9gqo4MxacZOOeN3mD7+nrO8FTSoxXYZ
nvkgK5yT0RV2IJJBEJmsdl7kRwFCIS10JcsZzBRjV7vYq0WAbecXx5Xy9sbcQOYp5nxv9cn02DhG
HBggBM5pOfzQavRlzVKUG2cYjBNpc/q2o5t1Sto5P2BGY8OZBhDmdcswJO71j6yH4swZn12HQuhk
qcradn7S7IjSBBLeT+l1JqZ95qCqMCm4iLCYnLAfp9sRERRmpck52G0TB3oxeBxNaoA1HhhmSsG7
SXQ6EsoUbGTffe+Z12xrfLp74STInxv/DWpXsWvn2rnqa3oHC4q3dOzuIfe/J461q2Q8U6f4NyRH
nwqteR2L5VZl8gS/97lu5ZlHLg0jqMNXTrv8SJvoRfj+A+Od/f9h70yWIzeybfsvb3whQ98M3iT6
hk2STDbJCYzZEI4ecLij+/q7ECrdp6TeVZpqXJNSySxTEUAA7n7O2XvthtP0usqKt8hMwWzmNCkD
FX21PLNbz3LBYBoWFtQiJZO8tr+OkcXBykhY5IV9LHypNsRG7TLdID0PBgDU/jdS6cnqLOlqrzyD
iiAZtH6enfnb2KdMsTVug6DA0DhFU/JsQrFExIR98oRxgwhjclQBCDl7CwBRm76MqH8OqM6uvPbR
DHuNIwRPrujSh8BJBDKqiESottcvhi3D7Qhj7NBTw1xpLY0DcvLlNZ9Mws/S4MXv3AolYeuHm04M
8pi2Pu3RIVvKiSAS476GuL01Eae7sJsJbVO9Z8gd/uh7D2DAdxDwk3EymoKGDnF7Hdk/dm8PzhnZ
c0fSUovS/FNhM2+Gq9/m2RtJBdCLJqRG6pgwSY3QXefofulquuRQm1nB4LEDQ7rKOQ8dAkcHxo3S
Kkg3nVFn7Qq+UIcHYKDkXPKupEYaESZ5/N7FPi8gn8qIwUP8zuQrpJBitltTFiU89npTs7zQZ1pm
GlNNCorGNLqNsaLuqtr2zgRGjjcte9wTwKjp2nBJFrLTgAn+1PrmTWZ4ab9V0UTZoQOWpWEJOams
pTqx0rH/kc32cJv5k3WFA3fe4U7NTyIf4i9JadDkTnDW3ludp7YYFqlEkN6aX0n99b1rJfql5I1U
Pa2F13TPLX7NDVIjnzAly5FHzvb8pw2/MraipkBHl4u3KrBIrjWRBr8SUGpvUsnxb+WK5pMnZ9yx
fUVcJTrXmS3/aOfkZqWdE58c4dEUgAp4HeqAHsEyqbl8Xt+4xnbCMnCMfYeZTV6Q2BC45cvlj0QA
w+5Nn7KfAKRoj/RwPjCRb966UlGDjdKmSxA6w+0wc+whWXWZ9cyV/xDl3EzoKCC3oEHhm6RR3BQj
Y5QRco/O+deFiWZCHEOaYUR8RYLX85M/k0Tul8jcasLnj3aa8V9kHZmxY0GBxBJqvZQ4VDna58Rf
xcMoj9KrkPaNnHdnQ5iHGTP+NTTOScF647rckl5441H2tb1oCEifsnbPUY3aXusCZBZ+4yFfpTNd
EZqXLAYa/2ZsAkuu3d5rj3kMn5Dn35wNMqCT5o3mX7o384yOYjifI0lo5soqIkVLBjizIDd8rncA
rwZSj1okFR5OgHOdzUzIZo/mVTyTj7U8dwb4yh1UDYPjvyqeClnMd0yGoeH36Fb4fnAv3g1UwzRF
KLPuCr3ck0IzZbP4V36r8aYm+PXk06Rcu1YzX9vEuO7rpRV3CdoJJiQ8JEkQ0lOn8853eQKUu2CG
Ish4d6Rh+g8JCcrIOyG7wPqlnx8AzRmrwHwpTf4K0nMSx5Y8oQa2p9xYKDynNYSo6brnP7TF2RN5
m3YwzBdheW62wQON2KbjuRcGx2sLdCBv5FLwW2SOvM8Wep0+42lCNMqEEXnSG63EyiGcze4flQ2o
OLKG+NSLuH6Dtjp+mjA5gc8TvMKuo5lNDio+xY1Vv+VBhxsIXCuO8K4vTFSYRWzdUxxwhRXeQE08
R5JzAka0vo8qws+oW+SzipbbW5pFftKY3a/7rrbvh1xlnLT44naXi+/lXDZEzGOlZSvv+lOhpvio
aLmSvBQa3ds8kUBg0pFTLX8vkml+ZvH9qr2uXwsrpfRQzbfKDMlcZ5i373oZn0zFr6NUzMs+8gbG
eoroWFTRXkny8hJyLK8dWuDXTdnHX+SAiXE9+7N1Bvxi3VaOH5+8wuGbKyofbwMcMdqbjkfzg7Fo
uPGWp2BoaM15jUdLARoNmq4QV9dqiDRPCZmgXxMza4hJCI0ac0DDO11LL97UVKdYv1gfI5c7lfiJ
8XmmIHgP4oYLjtTyDEqTxLXAg6SWJgudKnSm+WAEOtwEYUDZhwSj/xH61MlELVvjS1en4+sIN8Vc
dRzIJa3UJtkKjhXsjE3WXlldX92IQenPqTmE3xtgJ+9pPWIb9UQxoZBkZ3LTod1NXjABFIX9d+yj
Nv6S+R6xd50krAMWIQ3uDemp9fR7+/k/CvdfKNxtZt9/q3C/FWn9U/bm73/hD42D+RviAcQINqwS
9KsOYJY/bMsu8oeAASL4ej8CvMS861/KdnexOi8HCFzCiL34a/+jcXDC35jFA3JxHYwhgcVY9x8o
262PUwXmK9YCRw5A2FkMpT8MhEgrTnoKPA+xt9nEDMLn/F4sfMDL++JMbD4RQZe7BifszgICAu0O
FlXUmeOjV4XNFxcn7LPpVN1zMhIq9/dziKW//+f+P9/OJqXE+53ejLvn53FVRK4fqIbIRZTq1m8e
J+ZPrSmqq8obefHbtJj2UWP2mJ9ok/9i8gmA58OnM3sgldTFdEDFAj/nw/QhFnbR+Dptj3ESv5Rt
7Kz1oNPoOo+If9vghw2umNdU/tqZ/OA8ulH6aGUyfR3nav4e6K7FSEhq+wk3V7fNkRDuwZRqxHdt
7d8FIqRbi6LbY+Mu1ZXVOA0GvoZzptQxmN4SAb3bd+WtsCezYZPrLdS9tM1B4gfBRmuavgQZC6Nd
OQq9YJ/5NpY/7II1+mE0VGF9DjqSbLBm6Hv4ktWuntxqkUQ7IVToNorEGvBItnbAxT4bUhrbMA8+
a/oMNIMwgGKF8pvqhg5wAtt+0U7L2ukPFB7xOjdmZ0UwkEaLiHOwXSWxj1BOVPhf7XF6QYMFQQF5
L+vvkMUbX07qORxAc65Sk0SilWmJsV/xA/gHIhOn3SAKfz9GZGQarj2wiPt2ex9pI7szuzS1NlnS
ml8KtDQAWQJTUmyM0XbQjkx3tGtDSgRepXsgNQldsbb1i9XsCvUZb7vYVioY9JE5F15johzV/Uhi
pGDfHujSIfUzdyXY7JCGqMppGns+TlVQSLNzrkZp0kpMcGyiHyRnKZOzy8+aGe7BAypr4L5AYzZ4
3kuAWmYrQLp+wioy7rqktRdRtmCAgDq4WiWMJ3Ygo+VOqsH7NGEK2892mHxvhd3vkE7sItWjY0MF
f2SIW97P9tSTKFvr7DRnNCPxigZvAuHEYeb4hUGsUfADJQMCZSsqJhTik0+7zGXw0NN5W+TX1jk2
wvEUhVb8RL9BH8JBDBjdAk/8cAezv7Vqa/TIGwrKHwyO85oWdUsZ7NEnWUVW0qarCd+qQ6IMQocN
796DSAinutF5qumqZPR1hwd6G+nYYMuitbWmW0iUbIbLw0LPrfLvVcaAjrGdzPY2ntjved7T9sWy
WWI7hNPSm9ddy5HhrU+LAgBK1bvYdTtOCLOeFwydk/Uv/pgmgNs9u36bDUfpdRzpUfJWtAahYLHO
EPWCGxZrbCVuulVaUikg+uVgRhjVtMYurayt7o05fZicepoOhIzCTjHiis27RhyTbKQWSfO69Ogw
qRoVmyqSoEriSs45SbeJYCtABCsF0ORNazr1W1eTAG7RH+BRH836OIEdvce8viyGgutHSl3d0joL
bmyNDwQKecSnyeXasF56DzKecRO1RBsjhe3djvA7NN0rssb49gzg5wOi+/kAwqX5wtCl/jLQgO/w
mPaYlDkrOCGJYJrYC6oA/dXMpDavobd45k0UIwlByN7Ub7IrOB81RkFA5rKUY5XmPuGqtYnjCFlH
c0P1N2Nqz0+gALB4rmlmzZCfxhgKDa1dRAzTm0f5bDYnpG8m/2AkF7k8RxO5TYs/G5XWS5WMRYrS
0vCqNz2pkkdHAharFy81pku+MVoyLNaDJploBW+2gVljF7fTxY7tL+L4VYcz6U5zorp1L9ZtDouQ
Di6G7upi7g4Xn/d4sXybF/s3eGus4MPFFm4vDvHqYhZ328U4PjterDckCwSvRr9Yy7k52Myx0WM5
ry/2c32xoosWV3q9+NPFxapOtG6Nr98k6t4e7W0+oPnvLPVIKrPPqSvKvL21eN/RkmCDN/LFEh9e
7PHWxSpvL655d/HPW+TUXgtnmbQYSLqvEOPKz3auRywdQnvfvL7yUew6ltihY9hmdm2AH7e88cot
MmC8ohdX+mLpV21Y0FIPG28bosc7Oxf3v23PwYoHiCDUCx6AdhnwjAs0wLoABPwLTEBfwALTBTJQ
XYAD1gU+wDpO4yzxXDLCWPC70umeL3v4fw6Ovzo4msR1/um485fo9uu3rnv7JjTtO9X9dIL8/W/+
6wTpR6Sto4Jl2fAcNJERR7R/nSAJdl98kURbhPAYmUNzuPzjBGn/tmjxgDTiXHQJVufw8i+VLIdL
G14xkMn/OXf+gxPkxwNkyCegDSOABBgr3+7jEY2zj5E3RnMg3uZd1AkNjLBmVw3ZN/90d34tDuUi
rMCG6YwgxEe6+RFRWhAp6DIV55NsnMml2bw2C3MNE7Je//NP4jMYJZEbgRptueZvb/dYL7r/+3+s
/4K8ECP8Yk6KG4idRpu3XY/Rxm/np3/8QSE6LJirfJzJZ/38QX1QWBHrIwPZLn/Pi/yd9KL3jH/+
Ox8D+dEKqDT+8hspX6B19cbmEBtDtMXA064W7es65xz0z28dzyoibJJvEddehF1/vnWkCLi14Ip6
pq9XI5NyZpTg5WSV/eKiqI5+qg14HBCAL2RWqiToUh/uXdAjbmAJbg5ioGPl6+l+SsYnDA9PTU8v
5e/v4MdC5PJhDuquBZIIeXL5Mn+6LBreNe9mzelk4SkHHVEJkMk4OBjpGyIa5kougmUL7PG/cz9d
x6PmgwX8FxiwL2sSMUXVHDDR1g96wf15kZE/GRn/7++vcblhfy62LtfooS4jthisefBB8zXrTAOL
K5uDoUEAM5+e2I3M+OHvP+X/s16AVf1/n8KS9ec7GTLJ6Q1S5Q8EWXo0icYnQgWqE8Slf+vW/emT
PqxMAwLguq/4JFHoaeOP2duMkAXG/y9fr4tw++dbB509hPWOXtG17Y+yY1JcvbCsm/LQkBG+oSLF
TYwdEt7fYtONYrPeWJG0YCp53sGUi/eucKKt07rVqceO66+HOhjZ1hNofnU1fAtECm8xw2+99AJ2
Osjf0aM4x2S2+usmoGxh3r0ADaO6JUGCP8J5stya+WCvSVzzDsHYlneTjOznPLDroxdn8Wtf9tOG
XBQPdy5JF/VEr23IeJ7zYPSTdTdpjIWICcJN3ybuUSlRbXVeVFuFWOpBGZl7MqN5+NbGrPIk+/Dd
fYtPydz6jKihz9ZYrEVNTGoB6SwHvpJ2fB8OvQAGYy46Z8C9q6OkuU3sud4oz8WJDAkS85KFJn1c
tQ7uQT+Wza4143GbtbTTOCca69Lk6jAytyibArUOVGWDUGJxEaQebYmPxX0fUF8pmtpUP5HlnNwS
Sj7lWn1mio0MHVb5PoyQvUGgsong6L3zmFjZaxLWxZM/5CmgCaf50vql/Rxz7RjmBwsbY+nCs/WR
yuBaCppIQd6YFnOC73J0NsibfeoGpIF0Qcs7GqnqNebWnEXWNre+zt5Ni99UU5s/Y+R4H7shflA+
6M9hWRpF1+GHLGx4v7IwOX95EdyPT1kKlZOgHvfIiq6wOhGz1CcFVnrPx0pfYNSj64goFbhqkt4k
SAwYuyTVO9Qc6wZtDzdRFx4OU2MIw9XlsS+6BHWRGYP39bllOcCT5xj32poyeVqXbZN8DmebS0qC
NH+NZlqmZTsgbPAEAM9CoRsmAmXxo6aVbTbXWD6bCK9j3L+IuCGuxrZ6mJJI8aC9+mYlrwya7M8h
ddTnscrLd3BB9YlrnCjHWTkZeLUHl7HOU02f67ND6ZitPYm0ZS1dj6zlSIi+3mn6IFdybJwVrSJ+
AvxfOaogFKj1CmyswaiXjKWulbx2LkMJJARscfMUhXvlNL1eecXQiCdV0efa67DK3qIBGgvd0/7a
D2orQa6FpqPr4/F+kFH/Mss533uNVsUOE4qd7rLG8eYtFXhOrjgEMYKLxxxoadR03+2Zd8s1Yri8
xeB1jz3V+Zcko6kfTIRolGPNl5Ua/z4q/pRz+YBwh6Al9+SJJH9tE7s6wZmrtnLs7DWT1ndQVNEV
/CXnxBdhFJiU08bAmAvZs/TFTQIMjrTUItpnBr+Qdtj6GPkW6wWpjggnih+ynh7TRjSj+FE1UAiq
3GeG6guGl66lX5puAjZY1vTBI82DMCMpOQ0M/bt4CRI0FKZTq4BJm/ygiA42ohsfUI4dVN0jI53S
U1n59lbHDJ7ZCoM7oXkprYqvZVpFf90rGW2TnPecGEWYwFhun7Gkz2czGneocJZ05rFR63KgVAb1
QlikowoealZFgs2Khtx4nUW3DofKXWvw1ucaGmCPOnYFyXbazpLVjQF7v8esWKKC47rtMntLOyO8
DYcMMPzYLdZiZd3UCaZpwJ7OadQ8UTkL6quOlsiTAoNqX3H5XgfKYlUyQb5VlR6+dYZkcpp0rDnC
zcM7y5ekCJnFGwIkMB6S9QPf/YKGYAZgoxLdQDqAius5OrwD1yCvrEGzkl1OWqhQWpRIpSaTKmMR
owmw8aHZb2Rdy0NKesca8vTwTXgV6eUFPSL6qjzB9FFlWtw6jap3YnBCfgTwEl27nKtruz4XVsPD
NLQCBl5pubjJuTtpHCEBJiIYXw2rLrLWLyoPrR/mwGrVL8+IB/f3JofyfJN5sAF6HE6scZwkqEyV
d5Ml3q5D6LPuawl3joTvPXCzcd3Pfv2YjtyhOYgr9DSBXIPhH9aaXxh6lwkGPGE3+Nw3RAuFflVh
CdDlXadZe4yE1WOIeOnp+nDPQRPtHDR82Ljh7jqxbX6NLK3OvYGuMq/1bZh3xaHzzX6fkce1By+L
+Vmmtw5GkBcoD93tNAp1HWfzc2o6w3OYT+EmJI6d2EzLO8wI47cVVIbbBmbJpyL/ErR4slNHvNdJ
jBNVpY+8z0+yNxGZhDXj5KREWWQ6za07dWhoaoS/LO5fiUFHIRqw6aFpdo9GKhAtV6y8smLFMcvQ
YlBjMUOd+Umb3xdZ34X4MfMb7Ki96Bj6Y7Bm367WMCZHfShtz5X7SkQr2xLNsFJdRGMQ/CSLWUaR
R9geoqRycfbli7nHRF7SkIVU5bKUSFZbMA9F46TlykmYpTLmH9pyRVTEY4dj+DS0DtaRQNEtrkPd
nuCA6Y22yskuNnFL08Q/T4PNbJjNp5Csf2UwxPetPaA0ZYIrjL1LfpI4AbsiKgu9RtyHJ3KeavTQ
viYGBwN6JLW/miMZvHdTJsJVSMrrD4KsEhQACRyUMGgsdC6R7DjdeASjdyPr+hQGOdoxJZX6VPkB
SKzM1RH8yDDJtqoR0t3MEHL6krWne4UrnKs1U7iHIXPGAtmiD/GfwzUJUU0w9aeqyPINA/OvbqgR
d2YwECZgofjkxc72eb9YOPo78IXGIkQ20HEGoMjoK0973lPbWdUZ+mkN7utgt1ptxzZ+ywGRbAMY
4lualEyIg5bhOgPYG8BdSGPHRJobeNQaolzhzDe8rsm3BHunBkyDE7oImOdnhWEc09Ezw12QlKxv
rs/y7SacTqiWYL4OblTQiuOCD7keYMCEk/crP8plKPLTYZRpE7U/ji1iPBbK0s8n7G6eE6KJzOKA
+IT1xh6A8CUaYUQoOScojpY3RMUhxbJnzhXLMIMeHeoP5ZRJurKiXxVqH61OpJQy2A0YZdGhoNj9
WKglZAGELKEHWVpP2kS5D8JmNQSYhxlMxBPb3N+XGH+pDMEjMR7gky4pVx+dMh1ChRKgTIHsh0MY
zeGYDYrtuKpEfTbcqT7+/ef9ZYjGFVqM94hyQBLqOB/dMrT7K5TaecGCwuyfKFPW+bTD0bHJZPmG
oQo8Oir8W98Lh0+XbWeoURPthQ2AWliYEuKcOM16bvv92LGv//33c/5Sc/H9MNbh3yXkmU7Sh+q1
GVNcH8ifD6Is3ZNmqPReO1BtV4MaOtR5SKXHbYH+IVuJzFI3C9wTHj/fuLE4aKdcBEeZ6gRkItxM
NpVnly7JG8WkvbNrp9EVcCx5lftdhIgV/MhK6dg7JDGrsjNSuG7doIwfHNd03yB5wceK+J89jJ/g
jiQ1NuB4GosnM02z18uuWFXENK2HObfFL+6F9cGo6i6/FZNVDI3E3OAv+jDUS/QQozHp8oPySQTz
jK6GAY9paHDclxat08Hg2AhiSNg7DzHHGiLd6e9/jr/U2TCnfWaufBF8x7hHf34/1YSBrUktGO7U
23sPyu8ZLf+vloG/dCz4FBoVRDoErh0EH39znRIo61d1evBdDs9+wsJVNT5yXjuizvDzGpVIRvGA
bKJ/+fsLtP96jzmiAJgkuXjx0H8sh/E2ur0sBnGATZXEBGHX0ZURx9FrqTkaIzz0ptuILNEnTFNP
eTS1iC+9AZVZ7yVrBUMfsHEiQQG2CCKdbaIajpPAPQ+cv6Mrosm67228KOgM0sGS3zsu/+lX/6pf
zU5Bi+R/J7Rfp1X1o6vV20+96t//1h9qh+g3gsCw9HhQtGjKLZKGP4gOwaXrjJgG0THNYp/P+qNX
Hf0GAILnxUWJTLjWnzh+rvMb7mNUOzD3Frb6P4yy5gX7ucllRlj+cdSTMscXNO3L8vCnRp7D414q
tzLPlWnUotVr5v/GZrRwtKbKGptt7gL4hVSLbWOHlMpytn6jnB/jWDC6LpnnkQQ8ddcjp5GopmHB
OXScC9dFPkv+zWborK9JaCePJaP9NTZt77l3XXXdmon6hBPDiHdpnXkJmdlGcJ1gQnHXvT9Gzd7I
RH5YJsXnIGPmR5vmrpDK+WoMbjydyQvGS+D6trrqM8LeH5081sFVN7ezCYbUH0DLuqWjv2eXeG27
G0kvRmsUoSCep24ALt5NG0eaDk0aR3+hUBpIA9ZYCK9z0ClLWksZNLuc3/YhAXeMqgHUS75tihhZ
g5g4sQsQTmuJB8I/Iprovgeybh986HrHLlBib4/Z94LkpG0apOBazJYpH0pqe5/Z6ecpd/JPfkbG
9IE/4lxP1GIQDUcnPagKFz2kJM/ZKst4G/GnrUCTlcNRdgFRHlXkADa0oaD3IaAXoiRbbzuzht/j
I/Su+4jEYEvpwDpq0NXkss1R/DSXYfDQLN4zqSY7hNGkHAMybeMVi2GW7IxAxtlLP0ixNRwbTTl7
J/eAtb/VY3XyYZ6irA4W/Fs5pCsbwxbp3ZAVz6hxkxAeaSO2QerP922VuKm5jxOawrnl50y6yfOz
1XCYcOHBf2Nmybw1brNdOMXxwcW09QLycSoRaRjz56gICnelEk5EB/B2YfGUylBXjwlWYDTomlPn
aGwH/DZdt7d1NpndUSQeA3rgDvCk3nALyIRfDuuC5xXRtoTnY7eNezNTIIBij+mQ0fA4ki56H4rY
R9+I8SPP6wEqvocc34UfshZ+pOhVKMjjBSP2dNV59rAt5rhfyxEbWWUEn/PR25SejflWXntTyIAV
7HKQ1otpql1rL9+7YxmfgFbuKrKDHg1D3I0cDFeSj9lR+asVPcgvACnQ7gZpvIv76YG80+7YSiHA
TrXZVVsawFs9N9+puLVPkUH4bU5ZsO0M6tUSJydK+6LeDWGdno1imo9my6tp+4X9GE32a6Uw7rVW
Ak9IKIOCL+t3SEYUOD8HMAQk4a+SvJeTTN3k3OLjwitXmlsMbHsCjiFuNRr3AphnIqA3aWlU66Q1
4No3Fmz3RIgf3ty+0GtE5kg+LEMhEzevKyEhMocbNmzqyaJPQpGXTky4s/lBpUa3siDJrAiCZSws
M+sT3z47Z95k4BclivUIEg9wxNL+CLHKUD6I4dAyMqe0dxYNrYLx0lITeg+tU9znYXo1WzFdGm2u
M3v+nPpqX5sdcOBkuMeDcKxm9NChOW2TjLufoM0Je/exa9t9OI3XmW2MqAj0uJNNobZ9POOAit0n
n6J/NWAZwHha/ICdJ1d2Nfh0q4V+SCExha1lrSOFBL1VHotgGl67Da2krBzJ+g0jC9E5eS2mpnVc
jrJaB1E/8Gw1nVXxe/h7bBuYoVDSHEJZfJuDCRkXrJ+Tz3J50pJM4zF2shsRqezA3o/FMEitu0S0
d33WbfEub8K5rm5G1PJvxbKa5ToOAAdCozo3je3ep3brn+pmoXYhxto1YxPRAhAvptEROGOP70IB
M0+CjuozbYuVb4XT2iNa+sRpzNl2LOt3ykEjk8x+dMyz4D725R0mAnPHMoHvKjOGYN3lvnpmXdEb
uw/iftU4KrtBX4OQXOVqb/JD7cy61WQOe+LeGcfoWo7m/QxnEi9V+aVLcLMSmkwzo9xVbUv4wgI0
QDh+j+KZ1YXyjLljtsscBLse3rM34aY3uSPYHdp4TQcSXXGmPhe093Z2OccPQz5cN0YrodOp7DEw
skcviaBrGf1bN0cvfmIfcfjgZ7N0syuLAjCzPew6TA+1n+0jO0PDmrXujY3qZz+E8luF4naLkL47
mMr+3MQB/MQ+pzYuRUF6QjuADrOcex01QNPEk5/b88ouZkwhLkKLrtnSjV7UNIRju8Q5LGtpY4Sf
ws7Zd2k23o/8dHQv+qRds4yGr3mcWC8FgjBouQGvmoE5F9jRNRU/vo/8xGhO7TxUO2ekSOEK9AkM
uDjCT5VPRbinwTIfRa0OqslOfRrnqO1M0EmR0RAmbeBwACg/A2+FdepGBHe52v3mwu9nwaY8uplw
hd6J0jUQtMn2utCLx3Lo8d1knvja0BJaD7a+GtOWPWEoHi23P1RxfR31MxtrFtEBl+qhJ6mSMqL8
1o/VIQqnF4AJxbbneuga1zmakCA999OiGiqtnSti3PgJToKb0XOLno4OLiC49dbZS71kBxNvWnU6
cb5g9GzuHWwV1cogPrtBqsfK1JdO9SkxeloNtRT+WrGvNelQHTDhZhugPc2u0o2+spMqXqe2zfxS
mymGTuMRPd+yPQ9wAXzyXkLvZmBA/WTQhrw1k6YfN+5UuDQEpjnT91VmhMeoy+fT2DuPLlrRr4bs
jeQQl6TX77xgcLqVU1iDXLluPfUH9ll726voW2n0nywR0PxxB3XfedWnoTIMIr6Mu3IS+pYZ9HOH
dplOv1+f2tl/Dju3+Axa8gQOSm2JluxRwxftK8urexhoA71lsyW3gxfLo4NNbJvVvdj7MHZBazX5
ukSNw+Sp/7L4QreIzo3rpB/yJ2Y3AB0YUrz72ks2yNfslSec4q0Og+mBRqi/ynX4Bb5mA4yvDJ6C
YAbIivsN87nIYK3idBsH4i3B9dGCc5hoje7yEvGDZStndPIdEnkW5Iivl8iu3JbZ90bmXyfTCO4j
hG3PTtdjKwWjybQH7uriNgyyxqIRlEqXEJBGgmw3ZXGmi1MfoKYiB+2q5NqC36ryOF8bgPq2Wkf1
PW4UsKnMC/Sd0TrhYQ789tmYo0OtpvEzVBl3Z0UpFqFoztOrSqnvbR5+Y3UuGEP60YaULf2YohD0
Kxx2TUQrG2hBuqWzzwZB/NlG2Q7qfc8mIA/rkX1TOU6KjclrrzLCASCXdtNVybjlMCAiBGbWfgOI
YK01MjDrU9P01gMLZDduHYIU4HEoJJ57F43FDsh8zubVGdUXcpGcc+JP3g5XZfq0NKsnupcFhm46
Nc5DKRzrK5F3/leSMGDQziqJ8MDQsibgZDtr7rnNpIigBZrNjPxOgZ6NVapp1jlkBVCoLPT+Cknt
iSSPTcnJg1lJ2ifoVGOL5MizJMV+l5d98hAhLJTWNQetdVn1TzKaEWIO3wka9vfERXyFVMP8UTVM
YADwHmM8UzBQvQgNKC4lyVAng78JjgAjX03u0OjqV8AcNPnnBrd9Ezsbr6CHL0GOYQiuD8K9GKIb
7BGhVRwc4uBXQmY0OM0BRLBzk4nMeUxRmO5RIofnVJT1GSBlScc/ephmglz6Vt5LpIN70/qqC8Gh
idT6bVbGj7ivylWB9zo2XJIIRNNsOmjGYZ/FJ+lP1TZoiwM6OFDTTJ9WxB9b69qoGqQMPc4rMnTw
SXsrFw8D3kRaInMuXodIXQECinZmyG0uo+aRvlC9RSGEbDYtz4PPYCKzwhJUFMfDQhluwUSxYV8s
6mNdu/fRQMKAnzjfiko/1s3k3Ro+tpGSWsVW3gRogAQ42ahN40JHdhpPXhty7HdEH9hPaOcAFBVl
+Tiqjpg7O2O7m4hjyCxJ8lDNdF8Qe72ys5r8w3J+ZK457uqOc11ax+n3XFobawxmxjc86dg8SApx
yeQYw/gxsIorJiouemeGvLoFm+7ZHarfbgu5tF4LgzCh0e1vR9GJ3Qzv+VG6WbopmMHuGORHWxco
BQfv0FtNRlaALWGBmZAh7CLTa2/8MP5qdjLZRPlI62/Ix7t2ChhFdr61noqAk49Ff9ZssptqnPQN
beh1WbfDeu7kkmxnTjcMB06GFcL78GtnHfQ9MelRMFyFTvC9puYoLOOLHc5vSePvA6vTV5S6kFqz
fDcU8zEO8347G8a+EO9G2OLZ8zsT20nWHNpcfmrTRe4sWCIFTFYi5s1d01Di9rZ09o7q93btWWQK
ZucQwxNnBZNpbvjoBcJZOen8Ngb6W6wTDH05z0/t3Gl1DXb3se5ntaKkSl4NYD5rjU9epTPBG05w
BUz4JWyYh0VRvc/ZIMHKhs1NHBOCZFQmPAK3ucsGTmhGl5lrpecOuWqYmIyxsK8CzPqk/RbzbI47
nm0hi7lcdoOWgPhG7KYw7I6SJ/h1kuKHk9ObhSs1QZ21O0TbLlPtlfBKZOVZWW9RmZc3bFsgPMba
KTjk1cw/bSGruwGF9aE3xnYZN+f7LDUSibhWmmJdM+v8Qh83XeM0ZdjrNe3joFFq9r3oj5yscyQc
otq7UeXuIP8kZyb//k5W+jPy2ASqdnQbAX75VKWGBSC10+dZpP4Jz7c82MW0mLLiaecNrvzsVsw2
Qmm/Ucdn15jRKPITk8iupAduUCdXzsiQRlu2d02DHPDOPI57B+zLBk9nvesD19ipCJQldHcOAVW1
7zFhb5KRfMRy6Qen/83emTRHkaR9/qu0zT2wCI/dbN455J4pKZVKCSG4hAkBsS/uscenn18kVBWC
aui2eecwY92H6qJASEpFuj/Pf60bwsjaUcOcrd9CI3hLcubMNW1pwa2DrmHnZuNHL2/9RS7cZzfM
eMUYbG+KNit2Khn3GDvx7vbdkeSaOXIocrmP/Q9QBPFKIlgkdDrCglDZBaOQmlZ9yl9f+5CJvHdC
Z2DkY/PfWCIpQAcELBBNk1FJRjqz497Ni4SEn7zbcFzZa070kR+9Xawz5BsJeDULlXduE83asg6D
uphD8r5LcTosArrnbriuuYlwIVSEXftXeCI8msISayXIAF+0KTUjyFHQMwsJg48D2wmzeFenlrFU
JMEt0qbWr5pUNoe6NL/Iqb0Zfejieb8QU3w0ON3XwxTmJ5TYV1OZOkR8pGJtZFm/1HrNWKByblap
9LSr3krogcrFIi3zm9BxH6kDrGnRMuRyqHj8SWjYFIa+DXswj6yx2WfsaNygu+ev8uh0iePm81RW
d4QL34y0rC5IQqGH1FyDNLBrCZPUC6K5wPhxHAZkpjhmvdSjgVPZ1oNdRPzvekorm8FlPPS8U5e0
XKHLaBvOSNtQK4bAj52bfIxde+9Z8jRABu8JHhIr1sgrjujHKuiKjdUOa9YtnmRjdJdNR4gB7wb9
OBmt2BLmA5QycfFaDf2/lXGGCKelpl1PnZMuJQnBqOKjqXgnLQ3opO97byMy44Gz8yzGcOQ7wgyY
Oj3bl9eDxrMSNnQATFO1aEEFVkYQ94cIbxMOv+IjWWz+XRJq/CA9e0tBV4Twy5zeYvM50U7XrIbK
ECuz1jdNbWMVVkTgLRmWtZWTueOCJSd5yIPos2fIYz2Jq9Rznk1DbKrsuTGIE2i8L/RKVKy6MZS2
QYhCnVN8kRRLI6mSFQTOl6pR6ZK+pQ+R1KK1hDLEnqSRVV4S9j554CUTwRMrykOIACBHesGp9SEp
k5OKOKCXdaucYVmhTL3NW3IINOZ6TJchvu2+YzHv5Kj4Q9zkFdQrTSGVXBf1UKhV1LiLXjpXVW5c
oaNZOniIGMbSrN2A5IQHriwbR4LhSm7oUbYIdCa1teC8fYw+GFvjTFJTy6nWYCEylI2PPJJwvANT
efOgQWbWm9yj3GmjtJQgEzTrwG1kafAuzDFToJWxfIMwgoLXyCbOn7AAbdSRr3vWxzod3LRB2kL4
t2q/sjr/3Zj99nN5fM4/1/9z/otfGC4456Lmf73+Zf311+HnclZsv/oFyqS4Ge/az2o8f67bjA/l
L/r2J//V3/zH538lX1nMhN2v0Xh4Z6qzX4Pxlw/6C4yHAvaRMH+rzfkDibffEDgv4KBA0//E4PU3
DvugM2PjptB5pv/Ui5vOG1TX+Bf5A7pHYf2/16Vzsc19x08jFncFbkebiRzNAGT4a/5LGQ66Ptw0
h8nWmTJRPzhdQ+FKIHgDOhZtMmHuHjXbLs/EuBXHGTVfSC/XjWXht8nacGP9PmnSaVwrMaS3xKUl
CIC1AkTOVXjIYvOAlodgEGKa5cr2BgjGMvAtLoGUWX+M7Oiqo77lWg+hCxalyK5h5NOTW5reNtf9
aBu4AYVsacbsTnRBsKrb1NlOcaT20APOTVvPRy2aam1p4nRRi7z3xKzjc97FrSjbpYuOYznQGUIQ
bouSRZvHh6IMzqW0kAEQqjrsWwJE0ql8Bh/wbqaUjKUFOGvDFEnvTQ8nsEmDwbntg8GjB8fxKbPC
BK7vZx3ELlVCe+lLJb+4c/cVlWfeHhWq+hwOIqDvZO7GiqOqRQRnqrNVW8RTpa4O55cmRNRgBfuc
6CWrqp1MC2BHk4VqDJ0j2XjhVV1N2ktx6eJC30Lb9SSL/RjLp84f5DnphbNNI697G1VNc+/7zcCe
oU3qoxWQUsbRgMOmtRk8HWQbtH4U/oRJvMDIRSv8QhCmQemLn7qM7wa9BNSht0th9e8wwnK1tEX2
kVSSZudPcbMx6Bt7mfQ2u451dYtXxT6kqqkoK5qmqyrIumVhu/XGHbya0HqWD4RkY4vxrhRh+sT6
C7LGq9Tyt+VavRG1mV2NhktsWJk7fKODz01rBO21EdvaLrH1aIsYJHsoCyt6lzYxQXV9UZnM8UNZ
EhZkJwaIgK2TLEf0A15GHkCwa6u9aS1/qpdtqc/1g0YXbKIJMWUWgtYv+xrXf0YTwizwHPov9LO0
zI8D/TxEsNA5XiVRcYodm94hdoLrEFPfyp5G9EfKy28qpLfXAi5qJPmmB6ACYOOysssqfETJKxyU
fKH1UQ49lixudIb/jHUIWXC+mypSEldMfgxjXmEcp9z278KAwtGe6I8qImArGjvsmfaRvKHupXDN
dK8rcKQ+Ab1fdXU7srRHw9U0AftuEr8p3vplEjxpOb74AxC9TNY+FbCfAATrdhHpfXvuKOkM1t2Y
Gu8bPwuY7ArZ3hltIcmt0cXSryhLTUF9mFvHZjzXvZt5O4sJnSAvzy93sRixueXmYC0IkYAPbgPD
fDQ7PbrCAGx9ZOrXi4Vh8dAuXTVluyosvA+Jq7s3FPyO+n7wU/9hAq4ExIN1ghwDtMxWVViXGy8q
8md62/23cAAfNb2vMPMqE0mrM362KwXXVRtGWawDLyiekpA5Y5mphOsVcEy9p/COcCkIrGrvBWWz
AuGCfGts27+OxMDi2qg7o0bnjkGZ9zNXsUQApay1l1UTCi8XAVXX1mBHVbyygMLRYDbykJaGe7D1
2l1OZgS+qYC4t2XbcqyBibhLorb0bUdf7VkgltuWsU6FsuY3gYW6QunvBf5UaDFO1A597rj0izxO
tghSs304mvIIKtZmCwI4mzOBURYvrJsn71Bg4iiWBpA3J1rQ4nUewJ89ra8+dO5YUV2rkVeHFC1E
5KiP9a1VK+2ltF1Qf9x63WmUJOCgCAeXSUzhIyslaWFDi6b8gDCu/yyzqH+P8di4MWvigtdITnDr
mvaogqUfmPI2Gv2ATg5R5SsDkP5AtIxPGpZe3YdpXa281O9BfFW8pMGEWqPCPVjV2CDfLLI7n2af
VRfS4plQ3LwuDUtuBz1/oCSm3daqRxZJwD8AhoqVS5rkWMBeUFoh9WH6NKFyy9ed4chVabao58uI
7qZM95LbYRaztldWRmAlLdeqr+J3pDOz5IyUf6X6kzemAN6gNabRNE8EzNbJbTAEGor8xLk1kj7Y
kPCpzk6e6Wd8/OGJY3HYul467TvKnhhWi7NEUXRujToQC7Ivg8deOcWTqcH+LQq3YKwdw/QRg/m8
DvS8rTxUN3P8YH7CFSCxGBOB1cSpdfRRmy1ZtMFCIdooyuTKWw75GB9b4begkq5MmHpzahd9nS/X
STVShqjNWNSZVvFWp8uYtq3aoR6SLx+eTtwQKhGwyk1NcG95ytkncdo/MNB5EqsqI7I5aeMtsuo2
J0BGltejPgZHurire6gndx/yjb+A0CM2HJW9HRpqfYZATh9IVBwQTUpqC0IjG5kZqTSFsyDhtSFi
MgUE6lZtbExXoqFZjXRWcJA+OaEFUQtbCvM2KGFwOWTT4EzK6UxfCNiVMiyXxWTNgsuWNMHJjbfz
6/mgyjlEJZnUjuPC3SZSabdYkDu2WtHDsftT9ClorHgXD6xoCyUH4phsvRkPI/TUnUgpWfBH3993
Rls/Up6SnzrD7na8n5wRdrhUoFQuhAJal47E8HHUV7D4ESut6cu73tRxwhKU5C8RyRk4xGN9R+qd
RRoXacCT6w/7mosRaaPoj4XvveglRWJGbYoSX6ctn2JwvQ96H6T7morYbWFGGiVUHUcNj1+ESsbK
CBmhs9ClyzxJT1Ai/YfKdYkPbQznvaA851aMBe+8aD40ez8T8Xbqe1TtSglR3hej/xSLIuTEjryo
QtctW7IGKGuKYBh6/32sBek96Ra1PDmqjmtCXX0JT+I45KDmiSH1a+EA6oAiG4VOpCixsNVM3PPK
l2Ia7xXxw4NveuPGjMgBrXzHXUZF4QRLEjTvJkNAhjbkVubkemnRk12ZNj1ADm/x5ShS3V6rHoob
fN6Zd5EbwxiGDsIzxMXQHnhkBUFTLkZakmjoJHvP7Du8g78tXpJuICAWccAD8fXVQcr4QRbuuM5N
me9dWZOr0KI6dcvh7GTTew7AL1YcPSeN895t+/ajWRIBx5qIYKO22/euryU7x/WykzSydW/l2jU/
HDErKxHspo38Yk4YehdEsqUss8DyMVh0jPSRMNs70+7TcQmmDz5VKdiJB89p6XCdBElH5HoSZYM0
Ktf+7yxHN/GLKuvyS/N6HbqsOH/tSv8PrVCz9JXd4p8Lmu4v3aSrZyIUX2mavn3gtzXKd95YOFvR
ZqJDsi1nVgx+26ToQ3gDjkbE3x9r1l/7lP2GWhtBxP+8MM26pT/ttwKNlC0cHJ8++xZKqH8nwOUS
RvO9bU+/6Bl1nd2NTh7dNmb57XeKJl+viyYIpHaFHLa786hzYwpQ9j7PJgTNFYOGTurw2cwcFJcl
eSAGvWB7zJUU7yEBQZnj5FdmLZCdy8bb8ZYCxgwSII2C0O+l6xQRh3J4DitzZ6UgpgGep6VlFY99
m556AeXB1QtlPYs12e3AJGvLZ3ijgbsm/BFgyMrEPeXppD1UKG0mM8yPCB7rB4gnaiDdxlqNrco+
6Vq7GD3zLWDIF7wPcuEG7R2RgPQgls6M5nBpAkC3+TkmUwGS35NXoxuxPGJ2S7cd4gWUCsVwPfaO
u89DLveEiJKDpQIfvKel4CotJ2cV4jI+KkcTmIctNrluGCqaTwdp0n6pF+Nu0pW+JoqF7FRb2te6
8nZZJs6VzraIQ824yVPjisTqnMQuMkFCryEigATthZResEF/ny95YMo1A7dayDBl46OEkugtkJui
ya+oa043rq25hzwBfwrY3BathfpqEExfu6EwDXtp18SupNl0L23K6foxeqRZVbztc9vZD5bbvS8M
+KeI6IyVTqJFcGRwFfo6K6NYkd5JQph+1RWBOd0XykzTdh33pae9pNlguBP5zq1GJrJTJ4SUFGVN
aqdNwhukGwleDLPJeJZm4TFZ+OSa9R5IKgAjOYrbHOx8R2cNw0xe0BcY07RzO+SkqmhYDyg6i7U8
aqCLapNe7TC2r91UsWkaULprLSVUfNGQI5/RCWmlRw3RRaWtNPQj4bQtKzUpdVMmWaxFhHCU6Nxt
ikK72vWXFZT6VBzwoDSOel+KwD5jne5jrGKEa2lgAFR2qKS/I8Ul3xYSWje8Nd0JkntDzo2OjQ9d
j2rOPhjm6LwFh6/1e60bHRZszSdcj0S+MG8HsdHBLui95L4pwShuSGQbK7kh97xAMJjpxrvSq4a7
nssoR0WLPWojYiMhOEMLh1Vs2IQ/aPgG/HU8dtpjlNpxuiKngcCexsmHmxR1MmkzvqRKM5QTldki
OBdZxCjGSSKJVUnxrAU2trmjlowQc3k1gvN3vdNtMg3XBvxUhC3DaDDbGNpg7ESvx2+nbHaI9F7L
jUvdbbhgluQiZLEjn1c65gcZWWIFSRveShR9tw4LCoLtqsLTZJBmzheg30x6ba9z0nbWQ5GRPTIW
1cmpVfHI8k9/KL6IuXNzTOoMrwAZZHQnBYT/OcEer4rWM7M0broIG6RiBgT+RNJP4fIjn0ArE9ts
xoXRRYLks7o5t51bnEi0CLeuhPo0OvvWT7rwIciq4QpYQtgLqYXT+8sp/9+NFv5/dyGyWTqI0f/5
hXiOyk+f/7Gvs+fi0ytc8esHfrsQXeONIZDOOmQJOAI9/V8iX36LvdbSgc1+gBcFpW2GAdXGTYos
WHx3H/LXWbZ+yUbjP/8BqX4LhACN/Qqxfvv19+1hX2u4v4MWsWCDKZIQwdfA12W6gJjf34USwFnl
cIkE8dVwIGNUEr4pmngd4vxdx8J+6vOuu2HniTl+qqcstLW93hPPU7bUCeRTlK4qijzv/C4vTlmr
P1JYiQamyhBvlhaxghNmzr0y8DFao+ZuEtCrhVe7RxJgoZ0H45QMvXr2zfzG6bMbU+u3QUOuWqNs
QDHObkojWxoGVPyFgMH4mPM6LqVbFfMhPLOW8AMDaD0hWdNV6esnh0WAPMX+uRyIe7dThbuapgbV
YNicXVC5iaHWLb2ja9LOG7vVEiTki58WN/Q2UdxoM73GCBpFetOO08lKkBLDxy9Voi2GKH7GpU4T
pJxe7CY9ZJ3xgkvsSY71pszwSSrkF+8Cae1QpDoL8B1/XRIVjhbUOwIZPKVd9uziKtzoyA51ld7M
r0CT49oGPP2SVAX9JGGTbMzZb2ni+SQN2I0WXd89hGZ/9orBWRK4EO6pfXxhw8FWHlk7QsSvUnDU
/ZRlxIH1NS8MAauk0R5E1ArEb8MDBWrnvrKeIjM9kDv0rGSCf8Y+wkYrZ4EPb23xDc2+VuQwJ4tD
czOaDcoXmks0Kz1MFq6gASkFyZgQn3Db+KEiGl0Dm42KQStax+msA6CEHR0wbE+oza9llD+3BlS7
PuKgb3rSP+fPRWj2uCZG94Sd5tSIfttG09XFn6p1+lXlgkKRd/XFzPhjthHfpOlwRZu2vfNKH44w
5jsE03ucAiyzWeNkq9hHrYxiu190MdFfEX6Za2Unh3LEumhhn47s4YGCm9UwFhTRswWuMNs8Fx3m
Z0SOL145XXUijNFDKGSD0n2KB/0jt/it38fG0sF3NIJJT3ardnLoHugE38UxqotGmTvg92gxC5GX
jHtw9+105ZRjtO5Rbi2R1ZsH3+VJoCEXh4bITSLy9cciNF58s0fgi+yTez87GG73IFX7YA3Zl1xP
iKOGqly1+fBgBkaE9xeTMNZ3QCtHI4zNQDR+ed2NwjmSLvVUyiIhpNU+IgZ2N838cfO2Gw0AaL3p
PMWuGncwxhNaoOFYCa36kAQoPdwkGldqdgCasxcwG3CljhIJ4gj0s5OzgVCWdrevc8fbD50GHBCN
GWR5lYNnVCNdOFlHAi8iHaFl5kuDJXHslHNteNTM8NSUsbRWCntUsvJzaa7cdOqfA7JDtQW0JTF2
iSWLx7QIHvNBc9AXWyhyIcyRCETBEfjoA4AeYaRDth6Im2IgjgENRwVZOEQGMDbh/Yt4UOHBK0lT
dVx5zLToVNDRsaaA+7HUDNIaWtted639PBQjWs1CgBlhIVhnDu24LnRwNfnOJo8xH4uRQHGjsRtM
tzz+UyJeSrJMFrXMwbE7HWmiMDamy0DBVxEsWjCfBQYbfTUIy7ula6/dDkTfQx64T67mACrJnt4C
9UXr1RXGt98YpH7y70Heu77HYsWWZP9kXYoTPAVJjz6KpJB0YbaSCARvOMa2vJmwxn9dj//prfGT
OY7PRgOkbtrYz4iU+SH2hIjXtnBGt9ghNCxXhYHuMGMRcEwO9O8u07+5n2Zi6/XthDvQpteS/YLa
Uv2Hz9S7Lm3NQVXuRJM+E9CGP5TjODF66jqIPiv3/Ju++fXn/LHrjjwVDInc/MR7+vP/v74RQ7Pw
I4+5dTciIVjbdfeAHCRbEsK+62fL9fz9Ztl0pWpOt19/avMHrw23MZ/bd2wd+xl76Y+dkFVKWxCh
iMWuzhXCjzL3SC922AIRUbDjpTsyAV56DMKbtO+6Q9LhUFF+AQ8WjS+RE/C4TldtSJjPhOffn7M7
EvASdADozDi+iQdCpo9KWJbJTeGoTW535yEPH3U7ooZ7sI7ocLQlzI2/hU0kmcEmb8TyOB5+/Z3+
zSMEiqwLmx1cpw/yhx+syGI/L4VV7CKBuLHUT8SknOjKlr95RefY15+eIMswZ+YWUIEl5PVP0+8N
b+A3eVb9zNojETmNRmytSRrHJOD4yar2Usy+hLIQSH9iHcvvKJKNSfMMv8iOc3keVZK56skQw1Wo
kSPj9+0DmfJHuJgtpN7caEv0TBii1ZeDGJ5CG9d0HopqPcRjfNXCDZ2LdHgc5niKVsTWoYm9fE0G
e3llFfGXIEZjXqQYSGEzyy3Soi9BOT16dIxNDSEXRHnsotHeRVGBOBvhOujpcJVSCEMVw3RyR2ku
yLQzNr6nfVA2gJlr/NYR+zcnDLbEGW+lSU9QrPf6daRZECJWM4sdPZOXcWLgZEMP7Cy03tz9+uH4
ye4540agRPy0oN1/ahFWYozx94zFzk47mFgCNMrfHZiXd9IPJwvsPIbn+Z8+rSivv584kmmT6Xqx
K/2u2tQxwikrmF7mk54C9nHbEDiZCmvna+LYBz7GpSI7aEPwrk6Sjwg8aabKO7ShWWLuuoRLPPI5
naoxB2oNv0xOb67dIE53melM8xJH8og+1ddZ7Kw7r3rrkWhDJ4EX7q0xpqTbZm7BGIrZ1JfVRiiA
IaBwsW1J/ljoIv5iFzyCMk5vuiGlCD4ciY1IGFCNnunXoH0CC+iy05tzWYhobZnT19buf3rmW3/z
juVnQUwZagRKTS/Fg9+BZoRuNyS3UwVjZCwKXZQTV98QyCPoCb8xSNZckKKZUN/uHcFbKiAthebI
yG+bhGc5SIs1VQTtpg9Iomsco6R8TX+iNsLEcwO6knbOEXueg6TKxssikpWtOIkqqhtX5MQ+6qJ/
mZCX4ZS7H0ymQ3hqcm80ykIi/XFkEEOKFFVbM4N7qPpzaDtz9CzPp1Vx8NVOh0xTI18+py5mK8iz
8CsCHX794P7Nm4Q7Y/6fYfpsb+L1Q9WHdHI0fVfseq9YMeIMhIXw5Vg6OfJV+JufCFoT/rofnmGP
W5hjzTDmRt0f3pPSMkdTWC0yQlEXCB5qpI5Bcgi4qXyDn89EPCbsCgtSJzimAM6e4jC7cVIGQCSS
DiGuPuLlvJNr3wGXoQqNQqrRQ3lkXGudd5v5kGSRz7Q/FKW5Mqv6JU+m85CNVzklHIv5MQvN9Jm2
HqZUIlSSSb+RLTWBQ0k4T4xPirxUXGn28bJewrWaq9jmD1JedHC0ho+o+m5TBW2D0quJSMMYTpcl
KCjwCvRNWh7ImHmIGxZJLyUXapKsevbUY1IM9cU4w6ZmRzqocSKz/2DOLY8GBrW4SMfV/C9azn8J
uvmBrNoOdQQxG/PbqB5sug/6B3poWCBsYpE8B81ZJpmW9CC5GZD+r9yKP600+0kmOBwAjeU11skX
1TQr3KOsCll8E4PNzp08XBmZ9ZRE3RlfPFbQ0ka/kh+0jiziOYVLhbyBmyY7sBRv84CbJaZpE5pr
IkqruSG/9ENUE+uWGvaxq7uVKdS4nBcjwqXh5YhruvKY7LPGehIKyfhvnty/eXsz68C467bDE/Wj
xCgbzUQKy853tTu+FHV3Jv73yHzBi0cqyGqevy6rdgmYiyKWSe/yni+iZjP2CBhlwodJWvvSpkDd
kPorr8OUhA4Ts5IQXrH2h3bcZXPyRxfTHEWEQryWcyYIPZD+DexOhHKRe7GZyHMqeB8sJ9c8Co0z
JmnGx85k3NKVCfKmk8E4hLiQMo/JOmQx5D6MzJIfSMiY7SbtA7V70UKJmbhnJfXb7KZr27NFC9e2
pEhvTaituZL9dEVtyAO+WixahjYhEBlfnJoeNLSaZ5ftAHDfOXZcIiyZ7YPpDKd5mm/cP+7X/yBs
v/PQCzIAv3tWf8p8PX7+qJ7r9BXdxPMyf9AfdJP9Bv6JK8kiZVKHb+K3vqebbPYGxzO/euH/VO+Z
SPQIe/EcRgzXYw79i27S/x1IDXfm62OZ2iEbUglIDXWYY/OFvb4FMrPVIPaj7trMJ7+LUKrBGaPU
NS3eJMV158bWWOX7eJYERBd1QDoLBexZMlDP4oEs92bEiC//Rs3iAjHLDIaL4qCZxQfiokMQpsKi
R7vZkzXLFNRFsdDN4gW/8eKjmAUN6UXbQKekWFdGVC/xJ5rHZhZBBLMcQu+8HJUF7a7NLJbwL7qJ
eJZQ4MfuDwROo6sYZomFLvvgsdUjTaArLP1zFnn5mffXozPLM2qP0i6ahcKTI+3pjBJEnYfQDDbm
LO0AoxnWTInNIa38CdG/mWLgN4a1FVnYkONUZg8t9sZn180lGV9lgL964q1GFk19ghWM3kFWtaAh
ZVKtzLATGz9yjXtw/+hsD06y7nSrC8FfILJU2ItrT9ZvKVZtiFgyBCZKqzPFkryq6aFgZFnqxvAx
HQaMMWyseDW1Lr6WMU2VOI7s+gOtOj2+KX6Gb7M0yY9e30UbrYmmg8oJhFhEoxmuso5WtaRI8VAB
ocQnQsaTnZaFt8jzkw15BBSKRjZiZxIwd3pf9tdDVLTXhUZxXmSAoyyavB/vx1nkkSK9WlKcKW49
fEW7UcjixpV6f23VUGvAw+ZzYpnlAZdcc09OSjbgENDS9TyTAWxGmPWJ8W5vJmQFG2m42qoIsuKO
YDrzvhmt5j0REtmXkZbZB9G19M2mQ3Gb17Z2NGN3E6LceOK1QgAlh8I/kVGXP1ESwGXpVcWqaKDI
+iKdtr1uazj/1YBura5vjaYqr5OhGQC4uliCyY0hJSua77/gGketJ5UBgUnrQZEtB4xWawti9I67
RUd76stmPQa0OOd6iTehJvQfnPyZQcW7KrDSbJl6qqOlwG3aQkecLqZ2GdXhsBkMclDXHfTTdTVZ
1i4LK2+nE8DzOSnC5KRXPldrGk63qZ1UEEN2oAHumR5FUGFN/ZzsHZy87IvtVRE7LudXFB3ov6YL
PQ+SVaJl9hO+Fv2dGpLh2vFTnQrZur0BKUZtWFayu1MzwyIvZIt24V3sOHzwrdS+9SBl1MzOdDNP
E8+MjZi5m/RC47QXSseY2R0bq/O0iGbOx7nQP9z9UEHxzArhGAr2IDBUFV1IIyzk1oTpfSaTHBXk
jxwj1WmcuaZiZp0Q09nreGai3AspRc4kKo2ZqQIWkLf5zF6pmcdyZkYru5BbvLeHd/WF8hpm9gsX
x4gsZ+bEcLobO9uhp76d0JMsaCKDPus0aXebYmbVCFnF005o/Uy24S16dI0CCs51yqBaWlIGnCRx
Na2mvPyUXYi7dubwzAudF1+ovWRm+cJuJvySC/lHHd6wMi+U4HShB4cLVVjNrKGY+UN1oRJBCxW8
YvaVZTS+kY6MYDMHSUNaCCMZ9hd+criQlcFX5jJ0c270ZtYWEwtAsGlxmCpBlsSy8XDiVyurE2l/
r5Ih9F4syuGoV4yIPe3ttznrnXTXXoVNbqO1bZN8Gt2qMtIt5n2luLigj/4zB/xuDjCBE389B3TP
n15PAV8/5NsUAFX2hl2Ia1dnOPjaDfTHFDDDS38k50Cr6a7pug7TLAnxBsMCroAm+q//Ydr8lu14
MMkkEl9Ggh+otF9Ra8ZPwTloFOdPQ2wOkB6z9Q9AYtRYQ1eoisbgoHYfx96y96NpaEjlpkxfjRFb
Aeaa8oBKRRo4qCRG5wn/de942bYVtbyGSmvFE4UoKbtKplDy4iUnqaSSHButgv8wO6t7grxXqyYc
OU+qUXAedx7XYdUkmHfoeyXFtR+Nc2vW5fuiC7pbKteCAcFqQTJrOim2b0md8SbGY7xzVYIFRqXk
wLpoRreOz5e4qCIuNCCukgWa4MDhZI2j62yiwevDnW8ZU0uPfUKEcUuTMh0XafpJupqkZNzucixK
+XAbBGWNsIWgHH2VVznLEHG9qbsvR2VRvUc9X7XlvcrvmjW40oGS0ZESXFuO+5BEXBb3fBy0g8cX
CGwWTAQv80bOzTuBHfLOt5LwPCVpdyszytAT9vBVH+VeCA5RYifolbvL/ayQS6KXpxDlYkOlu9em
xYpA4qGpbui3f0tqFo3Z1aonfrqRu8Cw45ZdTWC83Hocd+HGVdCMoPxJrgpqzOnWO6KXyAtjSRSX
trdqo2RfqUJJtACgvFcU6ToGUs04bKvMqs1zl9I3pEzHIILDjgMq+FLZWX6wZmBR/qIqMSFvOPa8
kJhayySsi4zGJLgNjFHbdEFpECOKYMAUvJiIAZrrmvkFYZLUCefd6XVvBGSE4z5cSavu5geHThRq
he1pow1wBLj/4Fm7Q9O0baUfjTFPGpMwobruejAA4rAJZHoKqXIS03sUHWOhPjW9bHK8Tek0ZcHd
fw68f8muBOvH5vDPpQXHz/0/bj4P8cvrrrSvH/bHoafPawzRUST6k86HTOC71cd/o9umA0NDcJ6L
oenPM9B0+SAyx2A35iOKQ/OvM9B4gwTPYF0iCBIEC9z03zgD7XnV+Q6h0qnMsLiESSVnwfKhi16v
QjKhMLIPi+Ra4XUbn63SsutFYaFfW+sROUU+E4eiWH0XIxvNtX0pIuzrc/QnwGxPRBT61PGTMpFM
LzW9spcDg8N0NZCI+lmqzF0xwDlqkruiCUlPQu6a9aN1rzFOem246FohyJzO3ILpTh+Jh7LXPMNJ
5N/qsda4d13ZduSVkfJHmNG9eYnUd3qSa95nZg/1vCA0CzeiikodLCdG478krxXJepfbM50dTnY6
RNfAwbLy7iPhArklSyxh5BEbGDjRFtHgntcPtcc7fu0xxmf6u1i6zdRu6XHy0BDWek64GumGCM4m
Xb5EWq02rqzGky2yAvHf2Cd8qDNqE/Uduht/BS3/M3H8duKAe/rdG/B9qdJXuh4y+vigv3Q9jAnC
w435p3zn28zh+m9crIEWF7/jzSJY5ow/RhDmjPlNASrhGjMAwTHwbQSx9P+T8L6fML0ZynPJ6AKP
gBz+kaelrkh2uh6W+87T0pjbKrRvTYwZx0uj63cvzenre/p7JdE8zHz3TkefC1/qz+QQaxp9UT/w
bB230CQ9o9i7Zo9nqhuNY4Ka/3HkFbiWcvLXv/58PzHDNqcdYxr+JIsJ60fsW80JdJWn8/koogsR
2lTUhJECaBybwTL3YLWOuablznggYEM8/PqT/5TPa88UrWNhNkG6Ph+Sr0VTml4PJQK//QQU/CnP
ck6ezOi869GYSGkKJv+RmO7ffct/8xLbvFqgx3MaKpbQ15+1qZtE9Z6b71Vu0FicRc0nEGa6A/xY
DadQH//tT+gYPKR8Op5epvMfB9hE1/DV18rfRVpAMyIzCVNrQ1qeZ2ofTED1979+WS/C61cPEc1L
ULXcVz4v7k+k3FgbDMDB0O3aEvx90TpBLchqkDpZKr1FfO7/Zu/MliM3rnX9KucF4EAmkBhuq1Aj
Z7LIbvYNgi1KmMfE/PT7Q7Uc0ZL2lo7vfeF22EGyUEAic61//cOMyuXeI9fo5KKUe24GVb6Vde2O
ePFlC27wrnafcS+E2tEOqsdlrI71rZj86SvWY/+wCpT7l3VAQCkzRAb1PE1e9vX4+3kmVvi4cRdd
f1TkqNsXA7fy8EZHOdBaVGH8i0OEGM+igiyDGqJT4sI7OD8bOCAc4Us5zhnvXutUzLX6iCwNDYuM
IdYS8qbqplg8QcZcjL34YMq82KERF/cF3kIFXlBqEQE9AqMZo00Qus9y8fYAFOKedDej3fWuiUmu
MU/PogNKCxNM/DdLO1TquzdYmOZxbE4DnliNTG9aS02PDruEEyTYk/vH1ByML1jY+Zidt7JlyYWk
55QbV8+Y72KDHQvxK6uUiEFczMHuSIUmEfoJZs14W8IGSrYIP6FiQTuU8AbZCNq54D2dBj09GiPF
t581rbdF31S/96ms35fWtE7OgCJkOw1D/e4V1vBoouhmutLgx0Qad7qCBa368FpzesaQECyOoOP6
3QJGeTYaQ1xUB5EuWRL1gZGxJMt89qd3OFSc4Y4tKigjoZqee7vlm9YZuuKCkVeD8C8J3zB9ydqg
90byEHruo7cM3LfWFpfe56EtXuO/jc2iPhyDrJEkArporFFZe5z0O48RkEEAyjUV48dajdOIPMHY
Skawo2yiDEnJPtowWcX9ZB5qfdDjkC9bo52zGH5YmBSnrDGaots4qCT6XWfL+EsMP+3Nq9lPgy7r
SbwpZpt1gnLH/qi0V78TwMjL35D54c+t/0bcMibN0ArWoV3GRMuOpuqmBcwE36qr6RHhXT0GgyO5
pbzd9Tt2IQX0hSpbmv1A5weGh0ndiaATXKlHrK2eE9zf8o0XkcBwvf/EZaKe6j17F2fkqkI7AFpu
St+8v/4M2gqMNGYzZd9Y4qPBd32K3W4IRiIQ932jWcDx+no4hJzXR63TMLwRwIL1dtBjj9nH5Pk4
t7miJcyTWqrHwAh70/uucXStNl6RyemldkoTI86wmkIY3qk5rx5t/EKJlZZ5GkXnYsiPFL2Mz1rj
J3mYTShSQRMZc/hc16UinKZSBHKWcd+Ft3Lx53fHx7xqmI1mQOCnl+RxnA050rkR/HDQJZ20lnE5
bhYT3x3DG4xtZWZE2qhBcZ/1pbbCeCV9IJsv/ZnsyHzbxM10Gq0GJxuPEFDloXWHXn8M/Xm66aIK
XmbRY5VUhwmP3ZjvbZU5Ww2Q91WbsgnqeHbgmE0C06e4ex7h2EVEugzqG4oI32Z96dHCsi+ZbgbX
GI62V0VII0xZUfFWy73X9uSlarZNp0jcc5nEzn1tlv7KWbPnWzjsBQ98Wk29F8ytKUqX7tOHHjEG
2iAqJ2Bx+2cbCL8MfHvQ/oaWgmTUUnclbHX7FR8TUova5qMULoaOOQOaY4OEb+AHLRZdaw4sqTnD
/TYW/I8N+/L0zDHHWpYhrIWjY4Sc0uuUc9Zd/a5E57+tRndEbTAPVBs1DNPzAhHwDa8lcV/bon4n
/Y2YgyEbP6YKADJVDhtmJbNLapjpFzKMeLGIIrVOIVm4h8S1LLj2vhmTiUMgB8dodXEUsp8E0xzN
14j2wio8RT76YvpfFl2Lb0VrGMtpie3eO1lFu1jjVtR62lutWIfX0rK+47SinF1bQgjz6/B2NOro
sSVK+AR5+uLGcfOWd+3HXEzr7p+IN5xPCDbpuU+o6NnnVS2SMwJQ+a03wn7covs172p/dF8kcxW6
m2E8KcZJTIPHBhfRWLhAH1XrkcYjy4eplxMcIVu+FbFXB9VEdvGGOIoxQCDaIN7NbTVsCiss70vX
sL/nwuLna06s9lXBsQi/+96YoLdp6rDaL7jD5rhJZT3xKDozbgEkem5dgS3J0qno6+x6yMzt0nuA
MmziDNwlDH1w69vOMtTvsOSoRepOebfWGtqTiYHHSmZyu4NYYLNZ2HnUMqfSMzhY6t0b08yxUOAk
FRi5oz9xtfWBvBTbW+YsLJqmZ6XoyPRWv6V1KfURrgBRXIl7mlj20saR7OkpWtO3Ac76wekYHeuR
R4Plkc8+WPQp1+R6sGuSGohoE2clS3CyMEV3yHwvUDZl7Pft0B7neGAfxE8dz2AGjd6tX0NASYlm
RHjDYYIHhAs7obb4eEeNTX64JhZVEMsPVrjYH8ucsuFft0A37sN25xK3xNInOiRmwFZ6UNbr0b4d
+97Eb0Bh6t92hv4sLYixG2Ex5eNkbdQH4NX0qBPFPl2oJCfHpKly7BA6MhHPCRgifNnrZYkSksyh
iVMqidAwOL5cVL03TU6+zDD302M3UPsWHhRnseTlfJY4UZR608+FPd2RESKtrdn6hORifhw/SDVw
1UlR813HYeEjS5gG7rPd1LnmtHA6jJg3eRw1Wb4ZPXNw3W002c65z3SKJWmj5pfQqNQ72hg21rnF
hGGs2wkDsrxPMTXtRXQZ6ZHxKzRz59ZeLE+zLzLLyyvDPNdEc//WtY1/iPuRRCCumSonMVz/TU4o
k2FbgSNAkerExWrX0IRozZHYt8Qw4442JesdbcjQgtDBYG3b1x5G10XLVvUSrk80TS0eU1+s8Vya
x2iQ9xpuOrmq1wKlaxzucg/Q9Y1MRMbN3CdKyxfHSoz+ZXAwv4MtM8ZR7D3nmefDU14HmsRfe1Ez
J/s5w+RMvBIQHFYE4oyd2sDynJ5zs2I8Y9p4UeISngTdiGnU6MzyUBhwaTeujM1zZrfxvVV0wxYd
F8x4BjfYHSj/nKdLfcfjb54rIhZO2RAbXyfDT85GB7N60DFHz+wVx0g6As8N7PHyflR8j8YJSjOE
M+H6N+T0hFvYGU+Rx5ZuIfrYCzOCOA1BC9bh1JyqgWlp1OXiubTZYjaUIWAXqC5ItaAiQYSV/WYk
ttp7QxXiDVIh0e4a6L+8gSMGiOVvJdYqmEs/+JM9nljXFAZ9Yz74XW0+qAKF+sAYz9FzcZx61eyo
jcOXyemRs3OIBmkTY7xt23CnO/tukn35xNPmXC6n/MzJVxxsZp4bF8PJrVc4O+icd31mM8LlVj2Y
cx291jDH39tKWvcV2aPV1oqgleqJPCmA38AZHq1CPFP5lTtC3szfmHApCEMDfikwzf0UoXfp4hzv
HY10+RXxFw/E7nmF96TMjnFQ9GZeUWgbQ701OIH1ZmZOyQ4Sm+wQnFfshh3YdN9I4+RYc1Pf6Sxn
kRYxu03itKzIhUw8BBNMQ/XjnI0plD3K7uDv26i16/hDF7VK/LAJAlgQQBB/bvuRrqY+Jx4BmKjq
KPqHyZQ4aLIS//5z/tL9IB2CkwiWQdtv07j9sftBINj1aUW4eo6MHL8ROM2XBquLfGNPYnW5WluX
63b495/7l9afz4XSoSD1A13SKf7xc2nJcyutyGad0twhKwYT+UJP+bQf3Zj9qyrK+Zl8Q/bihqFe
8iPs4v8kQoLb/PnuQn+nK+YF5yL+nBKCawXoiXCqI266NCCL18oLY3tcRl3Nbs8cnX/NuqUtWStv
5ABs7tcb8F/E7h8RO/y0florf+UKcdjG/2/70VZ5Un78Ebe7/uq/cTv1L9osB369o1y4Nyuy8Ttu
59kA4KvgziTGAnvk1Yvrd9wOVy/mySAwMC0tya/xW/8eHVr/4kcFC8Pyfwjz/hPY3P1LOirzS4oU
n5mh9ASqvJXV/hOw4GZTU2DukB6nbl0+ws9iN1g07LZADi30h26ozYrMBzfGVRfXP0LcJU4YW2fB
DmorR0Tle2uZimxXqSpqYKZUAqfpGsDI3Jg0DZ9FQqEGTck+1dUa/Kegx3d2z5KeZdq8455rnYZE
sIGMhHQh7M3hvEFooi7CVOu9XHvP2lx44bCZXzvFUni3Ipb2xw+cAu1Bua2IoHfgmjKjO8jcjdsd
heX6K1ZIrZVBGXmUDeV+D6EAEKM22Uc67U3PESbBb0UipucWX8ZTmBUc1NDe3ZYg1BJWaKXaysMo
0dWf2jMFru4rvCBi9FaiXAn8tT3D9cciucfwft0Ha39tnKWM2qMpLHFZJxcfrkQRUFVGf7SG2Hpd
Riq80qLR1ZZJaYl/n7iPJAzFTe1G4VvqrPo6PDFqjY9sSqVIAaA/0xYlGHONSl4SnfPmhytkNVkt
P3bdCws6zY85WkuWPuIClBi52hHP5kfTiiQMxBico7eInYYaM/Gt7YzP9DKrfqe35buTgkZ104+m
de/Y2AaXsUu9kFFheUMoNu2YYEEdJsPJqnyMNdayncNyvZ/ovdZKeCrAPFjX/D8/HmhuRhSMGAFR
XfXrE75WjDxSrb+iApsnarc1pnPK8BcNTI1h6BMIF1+hwpEShSeVCP7hGi3MVuU99wX/K64xnoy1
vpltQ21dw6WnZHiI+0udFTGkGkfb1j4vFgOf3HH5LQ77db8cSqDifHzuFq32cxljHU+KCqEkUqdP
LvNRe4O/MnxwUchLSYHyfu0FK1Ww0DNso8M9JQB/aQkl/3IQcG3xuoggQZGS6eDTvQGDYDXIVvNk
fatzrd21RQTc7+273HU5oHG7YvEZBEgHIRTSNdG27j5dPPmjndnV4j4eG15CLGh4wNgpcLJ6fkTh
nqU19XWJeSlAu58D1wG1sd4Er+VthX2LfbyGExvpQNE9jxbXnSw9tWqBaR1oB37zmOQXrJhQ9Ppz
ooqKduVi8OyGdZ2AZIGUrUW9Z3VghqoHIxOaP9Y1ZkLHIv0dRks00cPgI6+kScZ/NXy7LuFrDT1n
ROdW68uOEr1+Dx3a6tHquSUjeXOPU8SrgLMK0/UYYtteAtG+/eizuqqmpapzbwXIVmDxx4l/fSUI
pqbxStZ6+1oDMYe2TkyzmvfFpQ1pVF3gKNo74mLjcEYKN9DipqZJJsCxgTqdty4vJ2pJVI3SS7Ba
VuOwGZOCr2OS55voiQe6svF4H0yTBYYKBZFshhE/jt/Ac9fWb0ZTKzfgtNaJ1Fz/dqxy/3ZpMPHe
dMnMX6gIt6AxMDxQx97VsfWYNgNGb0arZ/bTaMEUIq/do0Oi7v5HK9pMBo13DGODVFrWj4XAcNwv
pD7HOxQKvGFAo1wQbcz0XMhqjJ9nPdV3ePitPgakJ1sz7/I1DNMrMxJ/C5LrgACdwj5hqITJcMeW
YZrgH52qe+4gfdlzzULH9S/OmvfMDBu4/DpCEx3Ly3W2QmoeVlleDMjxoskzs6mn2SKthS88ZWuW
sOFjwRTkhAFcQhPb13NUYT6xs8oij89w3DD+NYkq7ZE4E1068pTyJLQ/dCLZmkU4s6ZCCr41A3fh
sbaapD0TEyQw2FJQ46E6uaQoVuYga4lTWCl8rBehGQ1UJat0JDLA2RROI+6TyheXghFNi40xUtDd
4K+1Is7h1Xy207UmllGoP/FVAaaJFaubgLSLta49vNRFeoN8oz32YqWrXte8jX0KptId3xnn8HX9
oxoR930y+G9MoUGVEMHzEcOIOcvT0DCg3ZtE3QIf6M4L8tha16M/k7xcN57/ZlgLD/LHlpZqQUFP
z8dSUiHQ2Sn1NLZNEDTGFgatIR5th7crzzM/3aJLCE2LuvP6xhWDZ7+NZTchj2pUG++vO2tVxXTr
Y+w1byLBPvptRKqdfVFwYJNtbq+7lBhG2I5xpz78nEY97ZviScSItr2o/MRG0D+1db0eBo25Hs5h
xA7s0xjfj4tiI4NgxxvsYa9B5CYSMUEfP8fzke0H+XhAljYlxCbCcx4Rc7X4NwXQHcptNwSVwprK
z5+WFO6kmeSut8V+PnrjKCX6saNpO5P7xVuTrXg483hoRhjwJ2Cfo4TbajWt81mVxVsVifYMp6g3
R+xoxok6xGovlL6nyl8PIgJa8gv00Jocj957hP9ohry7g7VvG2KTGiG6eyZD1Q0OshGZVVH8mrgN
CO1cht8arGIMWTUQXQgXbDt3a7op78CmL0RhjMeum0867mtiXvy2CB8xO6y2eGx+wUBxX9e62RuO
6z/WWLWkhfscwgszv8ygPwbnBJ6W4QnnwoJdNeUNtx0H6SSsq6BmohhIRy4k8jC6IQCwsVP0SLI4
Cpyx4k1i11j42Jm1z0o5YAicLHuzx71ZEUtG7IQ7zgNZQAC4+9nBrf6ILUzSbiPdQyMlHsMnPtRe
Hrypc8869TnmSAxeLdWQMhWjeLXFUN0ZplM+JEvmnV0ZsnoFHa8TexX2DGlNb19PjFcyt7/B8B/6
Jy0vSZOGmj5IEExfZ7d4tVNSC27zRttPTUbGkNHp0UPe2Pq08tbwm2Zq8D32OqyHRp9+hkW2a4hc
Cbx2bolTSaEvD80QzFNHOgd0TIK5bKjS0MnSO6+N0/mO++V8pp1X7heyIjnHE3MXJeOrv0apZQkO
s244fiMvfKuS1P0eNdP8HKsZ/DjHB8bKXNwEOtU+aZPbSu6Ws1NTMf2S9vJi4ES5EaPWd14SL0/F
Mqtt5fbFviLD4BD6g3tb++g5o0ZfGr/Hlb11qIx2umiqu24J2aIINdiqMa53EXXDuS9acWaoaRyV
X+lT5vf2bWWRCMdNK3dD1ihACXynJ4yJsLiB45GyY5FFVWSP8PcDjCPOxpKJBw4BvOxs7Lwj5man
HIH6U0TGgFUikpRwOA7eekJYM5FUU0R6k8KhZk24Mt41VN4grVv/bknVU5+QO4Urjfmctal3W815
9yonadzOBSYajBlcfm+kdv3eDTkimRBi1hk4vsFUv6u+ppTvK9CJdS/rGwRctkAY7mgZ9yaWn1tO
XjfIPHvfu2RFpFVWkGXsuh/I9sCRViQPaw5wz7bVewPZJUl+7oiyaun6gxlm8VYxIyTBN4mCReUc
RPhDn4ZSfdZxZO9kJ1ZY3MzX3Uqc5rS1PsIWh23MFfT0lYp4R3XdUgkmZhnMxBTvusZ2LoQri3t2
/haPkUowQkmkC3ltsg5EJc2BljMRUyPpOLcoJFyxqS0izns2ElrtJuiU+Uw+TS52kcpbfE/dBobb
cxIKGNIiLez86C56iD7Z/KN9nDJHYZhak+sxkNYRxSG8nAp9wqEjmZyNqU2co0e88JuRaelx7IXS
wYVOxEELa7hN42YHzai6SzTvRWJ14xvZIvlpcZj0kAKT7XF6XXYIGvmfqZvsHWiMr2M0oQJkrFDZ
xjlRa+HHRlrgVEh8Y3TLyO4+Hjr9ZY32uilaD11eCUZKNfBS9NL86o/awWmK3gXhRAPA+EU7dW+e
iozYubPRiEX2R3YtH5UFiv+R2ahB5USShQVbsPPxz6qHijZEJZX3HjY5mzomZWM9s33PJhMgJZhq
HNw0xQZkK3OS9DaRxtw1Il/J7K13Ly44ddf8PDxHEs+C/jiGqrhpgEubfVZRcgWmKhh+Di02pjvV
U4PGbUy1VY6aQsQZbM6mBPh4PpsrNWKWo7iA5+bbohkpy/11ZvpTx/+/EFH+jA7ROisae0kDLV3a
6D9xM/o4BHPrkvQYVj7QeVFV1vRlsZdef7VnuARE6fhUIxUDQMIGxozD9+8v4Kry/Bl/4wqgz9n8
12oMjgLzj837GKNuXWQXHdUEP4BRoAZz7X0RynvcWuOIYjOsD4mVxBE+KeFSwj/T4X1UduLimb24
t5nFDv/5bYElAxOIst2x/0IeKa0+rOLUjo6lsabUT5z+TCqJ76Miw7amSySVT18sFEfGENX/xOz4
M3eFm8HHO+t/KMFhZ//xnpSzm/XlAPFWzTmtEAaYc82Jg0d5ygNB3Y43pjV61iVzQ+Mk1klQiZ4y
vRkYPsgH25mHDF8sXPXiY7d20HUDrfC36zh/LBFu/MPt+l8eInQPAYwK1sek+c9km8GPEsMyvJzA
sqHAoXeeeqSwDnYmBJb4+BND6yMkctLNB7Tp+bnpwCqamF4+qab2uYBp/A/L6s9OBrAyqYFsa+V0
WYJj+I+30FD4v/bUDYSGGJSNVxZCByT1poF4SCO6DptGKfUnhBXrVA/0F+UITeIgWo7krdb12oNx
Z//+wv5iWrFeGGJ933E88Oa/IKIug/u2aJv4WDsRFWqEZDvvcUmAc40AOrF0+VITImKf5mqd56De
1tl5sOUAEWPwNX4qUBxMc6Zbtq91MR5tycFIaKIie6F8T1auRR5Waw2/Yj0wDXizDVInKE2ZeJEp
AjD4+aMpTYoRhseyogBY0E3PcbhSIYZ0QbpJHfeBMpi1tWD7gMObW9MB/f3tkH+GxbkdrnRtUhBt
IEQE8398TrEwGjzsXONgxYo9UFYLFASvX1udcuLqr1wN2EiD8VLKdU49FTGXNSf98jL5DncrsjDD
3qoFg4cUzjjbqy35dyJJJiKXlJbSkivKPBIfM91iuholxwqn5WKLRmmIdtHQtMdlXqlhSqJgQ/A1
M67waAg+r1/2v0j0PyDRFgTev1WrXH5dk5/1r7/+DEL//lu/g9Ce+BfoM0cUyLHLH/sdgPZN1KzK
Qjji8Zp6/PszAM0rhpYVGAPzFLHC1v8GoO1/YZyKlhBSt/qPEyfYUFikP59hnoSCJ3AmwDoFFvef
6Zzu3DJXG1V5MlBIivpAZGeUDrvQGEeJctH0xGZ9Dcbbbq3UCt2gtl+rN0BS99gUNomJKiTOT2JW
dK/Xim9aaz9nrQKjyNFqO7YWnonO9BUfS4Qws6WsD3+tIeVaTfa+GuHOUGGSK/HZlzU1pwUMopIy
CuBGNFux1qbUXT2Al2mCxlqUros/6b2KyebNS4/SNp2rrzZtPpi0Lk49hplgAc6+19CWzA4fpyFN
ogexVszlnOQXGSNlZKhqU1Jb0qm+xqJvDrjHL2d9Lb6Zsjrfw2tJPl3L86KNoruqnbvXjA4Ile5i
PvdjK4Myd5+GXvh3Zmo1gVdE0TemfhSIVjaQPNgTVJtgEBWmZnsAAsMzIoF3sXYRVV25pxY8f+9g
v75ZoKg/lK5/jsosUNWUPRoerukuQOcGXzVvl+PQTxITnUtrWuVubGxza6KMxMJ70qdeL8YxNBZx
trPYOGPeQWK3bMj0Y8wZkBFW3YGS0TIRsUT7hA74IuBK7IhbIVYhLNTBBnTdywbHbLDh5akepL5z
MbimmpUXZ+3U5qx3dnpM4T25mX5aspA/RIu9dyByBkZNv2evnV9PCwhM+g1/b30QtUVg7RDJAyBj
+DZ4SbVH+Oh8egn7FdYmMr2LVLGq/Nemc1r7T6/IhyCJPe9Ibdzu4X8kwbx2rFCwOXnWLpau1f/u
teX4GzpAf78gCva2DaGbO94b+8meR53fzmn9GvciffXwNPkw8CiCOEa4yp1BFNuNZwDrVoVJ35X4
NI515NF1r/03SizvHK49ubV25wwCX4G7adhxh2qOuKhnT1PVoFIqreFBFi2T9yZxJtwQwbq2iTAK
99gbSCH2LcmgAykUNlDBsqIGDvBBegUSlqm19vGKLsgr0NCsmAO4SYpZuw8QgeUH+ZK57AvQSaa9
zM7BMTWOH5tJLsWjYWD9pODPxqRH3LWO/Kjyxg1viUGe4pta5F8crP2fmUkcQsMTBgHPvR3KQ95Z
QAlwNsfS/wVyWIMJZDgvmKhO+lH30it+8UuYLrd2iXOa1/WvikCOVUUVt/0uz9yLHWq8H9qeviwv
/fNYuZK8pVDT0dVkMoFsGkUKW2AeomNtY3L7KvPRJpRBmVlJ6BayjgqOmlaeNqC+pNLEjdbhvhdD
vexDJ8WyaldFofm+QFDrtiYYzj3xH4X7Bf9Z2TBeUrN4KrEYDj/TNTOSE9jfsMPhlGobiE766oWV
qzJQ+6LHEQb8OINvuo7pzc5Pv7tGOBtHrxzM6qSqHHf7yuv7LPhBjAwn0g7vRkSmENTg7GboC1kp
5iyik4g7ENNybWtK8i4+Z9vqsgOWhUN9xKLJLYPBSHwsQEQY+rtSZXzkAiEKoHStCqwISgW8q5xi
xSQ74cDexxFPgim4N+Jy6vIiSlIL8wy/rB6gNMmKHC5Mba3uBjRMmUFVgaxH7uQyqohL52GCsrJX
6xjBNPMBZERxj7cOAO8lX9N3WsQ1LY7BLSjBUvgjJnwk9ZS+3ZyyxOe9n1QYqGukj+xRwDEbjA+l
O3iHas3+KQkBWq5xQK1QFfJ2MoJCuNj7auwIDsptsus25TVQqF+zhbrUkat876DW3CHeVUAkETnJ
rgU2MfYIW8wXN6/TnSP1IrZQaw2K3LLEoLInu3VwnfvOaYZ3dY09YhB7M9PwkNdJQiUToOjQtUyP
iDnrc3NT6GX+pZmb75xR7f3KcIcdEEJUJKTR20izMV8i4sD3kIoJZIS7+WTbRsjhUOanHBb5Q9V5
MGnI4joPsGh+WRgiP86hCLSL9yZbZ3gEcDG/Zq5IAmh93vsgmqmCmSlrQnGa6cZd3OWOKbS3Ae/C
I3Wc02+xtMRZNdVwDyt33xmljaGmSSQawmT0gOlg2bt0DpdHjMlSyLX+Qedl/bq4VXeanaGnki+X
A5JKhdxejGvQpQFVFQPrB0ZUaCTbSZJ5arHFM6lWAREtpBfw+RSWttpIkYAEyzB+rOdo3A54t+5s
ktUODl9gXzNSAQwa7ZitcbG/WsC7nIXKrz/QKXV3eGCLXwdMRveqW6xdJkJxdHRjfTEmPk/6hBfW
TCr20IZrOJFdfp+ZY/PW8x7eUf22j6Dz/i1kr3K7xEjCsniiEbXi4T6rFBAdNpDHfBm+NZ6d3M52
HH8hwdkk2VIwH4YtSSVQLDm5SIQwVYVl3uspLrptwpv/qFJ3OvjSaT+wets22skCC7PNp1aDJG7s
wnNOBSlqTxkD1huBp/n3kWH6pp6Isc9mIqJiM/qCJ4/D8LgwKR5c2JMIXTHAzVoPP2Y4V2WIDwK8
5TtMEuYby9CwJTn9oWkZFvpxbFhhXIvuFcEYc4ZewyPc2IwjfGOs4IVPDhbjqEq2jNBnQowiidlX
gScPfkOZIyL+mjl6jJJ4qduhCwhfVR+YeFBTMI+DxGim7ARtm5GbUQ4gT+6LBV4IZQuWM6FtF+3M
dfL03/r+/0+ciTz8p77v/2Ca/DUIQVrXX/y9xPdhjNAbrz2xBSglV7H572X+NQhhJRHRSHhoplbl
5r/1YQg30YYhnYS9ZbIk6CD/rQ8jI4HeH+mmKX+Ezv0nPBPb/SOZCcdnl97DASijmqNdXQWpP/NM
EDjV2plcebtA28ZNPtHR3IVBJdlBZ31noOrY1YWbd5vBUyk2qTh+vTMdd8QW+/ajHmrjFoF1v5sb
o9hH8FQJBln0XRXh7Nha/dlrRjewc9+5qfrSeGlK8kMghRg3WCCC6tqF84Id3gRpkpQsiCKpQV3Y
VOzfEEodjZicvyeoPnFsIIk8tEijwSqe654w9I2wZ4rvHNjZZ+mT5BU34dO4NA8TTmgrhsKbX4tj
o2trg812tnVz5yzsMIBz4Adx1Hz2EDGCPq31FjO/dMt2Od+FVPS7sUPkPZiIMclIb3Jt7IBOcQBm
nHpQFSnivL8HZOnlF38e0p2usyRYcnuXT+1Dm832DjSm+2hlB9fBLRg1EpJ1tAp4uqIQesOdssH8
Pf846z55duE0Y0AlFkgS0t/ikQyBoq6HI07QD+1MtlNDuQhlkgBMMFZwErO2drGpLPgbhtqM2F9s
BjJ+zkxb7mIBtgvu/OybxbjryOWj1qHeQvsd5pIcLr9qtzajIkJOTXCWVGzJSX1T3TBvh279EnWG
rXFvhbj59dG2VYYDn7T/XmifbXUqznUpkpsabvDWktOuWty9keT1XpF6F/QZ45KExnfTKOfoh/65
Y4PdepmsN8kSGm+zxQCRkZHaaQgUG6sntlXaZGEZQzGfJCjlhaAwTIWENwSuO5LaNAm1l6RoBnoy
7aCEnb1RHhTb3iExjFnxzhfpt3qq7ZuGyFuGhgRdK7quXrfjxmJoARnQ3eCs2AR5buyytLlU2nnz
puU2laO7iQbH3hslYysEaPHBrYuPRaXf0qazD2kVtjBbxnJn+qlxbqT/qw0rIyCRQQWsiUuup40z
siS8Nnoi563a9xEenAw3cIOOOsaZYtnamqIEQ+ETcivxbbYpcLJW30xG9n2Z7QlXY6/epQlKaFVC
ilgWYnaNnLWALVETuFFtH+PF7rFMmqct7IQmyET71dBdEWTuFAawuglCrebmIDyeYIXf+97BpGAf
Wulri1/4HaqsYm953yNfm+cpcputqh3jktsCj7/eie3AzZPkuRgyb1tqx2SsGM8HohLby9pCBQhg
s+cFJWyg9XKnyR7aeySIoeGInf3CYCNQ0nR35URkXycNk3C+dsHQIit2oFnxtleZJHDVSjeVmzon
wZhqm0TecISRderUIG8YPeDXB+nmtVcWd9Ej/V0yvtw6kT8GasQzjsQNgEyVmq9EOpqbzhAOb26z
7Lu4drF5W2BCLVn5khnW/Ijhn3kWjDvVBuwSt8jRyOKdU3tjQC+J02SOOYOFkmTPpfa3roGPLrM+
vOeS/EAS8T3D3e/J4MT4PDHtGRriIXpgu8BduJ81TKWjG+f4Tlvmb1MYe8E0Vuq8mm1tUqd7IfD2
BObtnL2FEEe7Vc8OIrodDK5qF5MMsVnG3AlsxFQb2fi/9F3+nEBZg/2DjX6J62eaiAPRIL8W9jLv
8xbH4c69TUZ+XrvlAQL5On8sy70bGe0WlnsdzCsrOQZV2gg7+WiqiMBvD5ZIJaeju8pwaNIMmPt9
t4XSO+9kUpEBWTYsqchp72bp7vtCfvjNymmn2dgOuES9hDKOtoXr79aUa4IM0sNkN78OmhG8u5Bg
ptrUOpi5EOfQy7N9msuBogoi09xleGn4hXdEL/JQ5fKb4+jbNLLTE3XZmzdqF3zY6ba4Dzqkeybl
xfeHLzlmJAGNxK9OTIk7hEm3HSOwGdHfuHbX3tf/w96ZNceJ5F/7E9GR7HBb1KYq7ZIlSzeEbFns
kECSLJ/+fbC7Z9qeju7/vNdzNzEdcm2QZJ7fOc8JrFPWdPAomqbEtwU8V3S3ZUqwJ7bTIIrb9qPr
BgESHtKxuwzNwXHAXsXQlHYcGzn+lyM1vhM7O9eOw2OZ15veTl/DmdjO7MzHpqzN8+Llw15bc7tX
AarDFPCK9bI8YgbJbvvCu8xNHkKTEU9AM0LuZzMp9x2M8Y2o3IfV7UbArc3Oc9tfJB18JK1tzmcY
V4hQ8HiB/+K9lMX0eYyHgSMihfSDhX0uKdP9YCnAj/Vk7LGFMTytdHijSvKQCZx5ClHXNz5eSepV
IkWeMKroSc0XWOdetp/ajOCl55QcSY3nIaSEuzWmdzuTFmvhMFwEeulYazKKEeLYO7L+ZqcUh8sh
MVjlKLl0o6EDlxWUln0AhuvuE8bJe4vO02hCDDokfv486sy9WIzgcVb9uSfLueEs/mEb0j+VdRmv
o2Q6T6Rn7t3GD3amU4lTIFddxeFJvrCq7jtGqtsxmAGEfSH/U6tPTqbiHqpCYLQhpT549hwZTQri
3PiE4x7IfpSTAczLTcvVVwU3sduFIya9FCcTNxlRIre3jy0FbtqMfIlm88kemA9B35vnDtzuzu0b
Vm9Quotce3Bqi04c26kY7740P9pyOvt7d07+o0mn/r1Yp5bd0nX/Qy/8n6qabSaA/yCfT2/9z9L5
97/4Y19t/+aK1WtthuAbfwBM/rWv9n5jQwsXIDBJyaKf/2tfjX+btAD/iRGoI6AGMLn5fV9tub8x
G3WR4oE//diN/xfYE9P5vnH+k36OW9ll9Bz6Fjo96oK1brz/ZOAWyjB023CwHFure9aG49MbOX8N
Jquk5t1od6nBNnACbH3vj8EVszn92dN5+yAbdsmi60/DDPedGkpEhGYwLubY9uKDbvL0FlXPeCNt
0fC0akR7dIKYVQEBNOlva0weNlpGVqC8GXVp+heL2QXWNXUYovnUY7ghV0mnVGMf2OVJeRXIDj9V
JDDjTqxkoVYVRadxkTu4GhLhk6HHIdh+KgMcYczzMBGaJ55fHiRIKw7Vzk+F0+/T0rHkSTmcY3n8
wUVEk5+YDWCEBBlsnvxmtp6cOenRJRe6FKjhdOhpPnAAnt2LIaM1CkEZ8Hf+iAJnDGt8tNDtloxu
85bXcfCeeDkyJ4ZgZq6A7RqhcSVgyBAPEHIBQyreQn8oIA+f8e+vzcJeiCKVmwsSifLdfq9Fzgxj
aSDsb4MmP1YJhPupzhShttpWx9yYAp7Pgfsya9JfGB5ScJTZQ1KWPM2mIb9qrbo5smV8ypuMo4ga
841ZhRxDxoRZZFsl6XM2ZShus84uSAteNU53Tgn8PfdJVbPj6G/tako5PuiQB0LifVVTPBJsHF+w
AtGe0YaUXNgXyVQ8TZoT0czj9hRQBp/wxNvZcTE8QLaBoQP/6oBEjn2xpvTSl+OBzLC/D6z6wGiH
OuHsySutD4IS6rz0DVJnkVyjmvpRNaiXpupPlW7qI4XNcsuMdjtRQbrpZ+mdpRQmvrzlNk2qZlNY
xZPEuLYdOqPZFZX+5mW1d1V5S3w7hg2sAjEZ6NgrY5sDQzEPxcHRDl7EBQU8t72t1nqKEoIEkQNI
85JK3e4qUKO18+EFXfhNlu3raXE3RK0Y6GAJ+EIjuD5U2s2+UIk7naZunneydY37RM7Ops6Tb7Ed
NzeuoR5clU0PdTWXB+x6qCqZzI51sWYOMuFt7GY1FtTuwCPcdS5YF9J9h1VlDwHV4dBjhAftjd8a
F1OUSqn1iVk7NmCmszqKp+xLw0yJRChFoFgOiEmLqkdltSkurRX+pMXgHCJ0ucPWgRPemh5Ntxab
riyesMBfsIknMdHDn3aV8ezOsdjYxZSf0pZmI0NStGMPbvc6LIBETfDcBVI4QlHLoWaYRXHJVnw4
e2Rayex3QbvFLWh8NMpjm6rJqbhspAORbLtcLzPO4ck4Uvw53FOlTYC4dAp5i75Q1SvcLVs3Td4e
RHKwW5vaezrZhhzJCAFNCXNJDlneWKC2gY9Fs614NS4sHBeQvb8OZUtMNNb6FnyYGWnNZZGEujQ3
wTTN761kUd0lvjOfBpXhfVN0GIcHxaU1RcbsiSkCDIPkTlBQfZjY57NNMsZy703DkH5AuMTcT0S1
Zb8gWjleg+brX3qEawxTqZMue1NX4pzWYUVdUyCjtDWsAwF3PlkB7XnOae9OG1aJCbB4IxJj59rg
68C9rkGs1t7F4UJKNiFhbwXL5wmrypOfyem6zI03bqlna8kE3ICCuvJWnajmda5zYRXbroSNURvZ
e9wH3TazZPZUdTkhQE+62RV8bm1ivFvs7cKh/pYo6ae2tIqAjLkdXkqnbE5mqGiJsfUl2FV5D7vQ
eCCz6L9Z5HrpkgxJBFZhlxMKSbmNx8mydjEW6v1czuLKi+eG47vqt4lS6rrs0wbUZ1bvycrOzAy5
awsadTFFYqSNWxzeBs3RJIs1m2Hg2tncH0dTpBaF4Mv6LFmwtsVefTfa8wstvC5tMVX4tbP6Ox+N
cdz0ha2PdqCIf+TQ4AU1hpatL5zSDLbFYNrQGEypKKcgzJ0byjjPg5viIh1MkqYQfsBLZJuZiOk+
dkzWg2C+zsaguFkMoa/mjOL4eh5ItdeYVqeehKb2re+YCw7ooTOhf1pwNPJ82EizO0AaoV/BVlfE
SNcKTI471NJwJeJ9vFAFerY3du4Gwsr9EHDmKoKGtBMp0bVhODy203Qw5hb3tNBx1JgTM2IvrL7O
soGzuMZIB9MwtqjeeDErurs24NL6xzDLETkC6PF0cIZb6CAXIG0x/RjyY2r9T0AUmt0SjsNe9JIj
5QzR2HCoGUrriX07XU0no2jfcStdlZQzn82pJII5YhgqLb++gSEjLq2JH7YWc74fMyUuFsg7R8P1
QdNK2IAgVzPclEyvjYDPPBRsd62qYL1rvddlAXRRI6IzHVCvVlMUZ1fGyD3QYAFgjPNGzrl5yTUA
XiRz6Kwvio/BK8P9JJdXsokEuZaQtSyf3fgKmmBs4Y1h6Sek8AWxbERcQKqPCyuOUm3216MTaB7u
iDeeSF4a0/2QYfvNUVm5L102DHpynqtuSCES9+AOAv6ppXM4DQyT+uiIGER5T+mawyK68fsxvSVo
lt+FViMvRGAtlwBf+Br84nWoYrFlMUUbYvf+HGAWihxlP2SZV0c6wdiZTwHrupeVXyygxNTCz83F
gIK4z7U/RzU4uT3hzOqSXgZkr3lxIm3PX/o0nuk/8PzNSL/7ZsSbjZLTBk/gNZbbAigmXyhzVdg7
/jDVfGGSt69Vkb9w2xfqak3uP7a+y9/agprIIb4AIDxGUOuTu4FzyK2r4vwFUePB9bwxasrk2iEV
fYSQknBiSnPJqSPmi6aY2/kUugUQORdr56yCnbPEnoW65yf80ppExdJSeZkRMjBBsljvbj3V7nbm
d95Y0mxutLmoo1gm/+hPbvA6Fr14GQReaRmrm0XYBjBsnepjLpVN6trTBP/zqV4FQ6U3yHwUhmkq
ZIH6c0WI6r4NQvceO2gvIlZNgy2GJa3IRa/66Ds7YEDV5wm/KYHc1RnceQfQty63TE19zbHrQ7DM
RDG87ZzYD5S+DZGvxGUAruUz6GvxBUDxqRxx3NJmhIzQJvY7Zz33oYbK9dVMcgOxCxdVgQN4mC4k
frUWenOaAxR15+mrKINyK5uhf1jGrr2IWTyvyJ2VB1zit4tXn+PGVz7RcquZjhD8cy5nT/vvceID
mbF6n/y5mz2jvjpX5pC5264ay51LgypWfrmU2671q12j7Oa+s50ui+gi76+JvJGZEHFDgl/JAedz
F6C0MQenvz1AHUrMLt/H/qj26wR4J3lfjB8945AznawOLVLaM6tZ8cwjbvhcjpN4wB4SH0XuZxfC
Hdnxxq13amuN5SKjVIjzKVTOp8RCAjxrY2ZsvqRkKtDam00qxmInszI8MeLWUVpNZrGZnFoSak8E
0MC+u1PLpJ5FsAzvYCP0Meib8NzkubpxkrT71NhuV3D/NSBhbcAAReVivGV3RQ1Kp0BwcHzo6ao3
WWEjzklDuF1CaSM0l3LWuyznfjjT2lxhwYhL79MYB4v3OSEUtWx1MPFkDQYn5EYEpQr3wcNc6hSO
x+C1SF+0PyIJ49p/KJeaQGFPSPOK0uHsBXdJvcd8UznbapnKi2Go4YoEeRJsHAKQwaavxupZxFN8
x8wTRaBieaWu8mGs2Bv3BDy+1FXdbI3Up/dOLcm5q9mSlrVeG3krXT1SUkGTjvCtwwg26DKnnHw/
V1gNCMWWkTSWst+4nXT3IyScO3gpXbd1F8qFc0oqSLaaw2VVL8PGsfL6CH4pubWA/Mz3gZ93zc2U
EDHchskkWq+IAjxdbBYqma7pIpzblgV8ku1mtrIoC78dnQe8+t85lcNM127XH/MwrUICmSvVspwc
g5kHsEfSDERtsCawjtI9BnW89+yjSj33mYgc/XRANYmqdQX34hdYcfFWMJFOLjO9gti5hLt8ZwXJ
uPUsWOBRQRaF1Ud1zaVWhjwOfWjeTy1JmspsjcPieulWqxlxe+zkRcc1uR2UnV3K3M2i2Br8j6pr
nK+iLuDLdFmnUAAr+dgXYZy9mKYzRBUBSeIW3lqXtSwr0jwIvhFJSo4ebHLiEyo1ohbXydOSj2KX
eazOu5BI6b5n2P8m2FifRxwVm5LzceNLcWj4Z08L4eA7KTP5OZ2c6n4cTRdsdzZGVuXIrZua6JRm
Wtm7pKC5phExu4O26A9TgfzTAQq+dpwWlwzv8VPPLnKnpimMltrMdwnPOjbn7bybrE7thtK/MGSt
tw0H93uVZOG+K4T15jqTcyQOJTdxwcpUrhMLP2vSQ5bYets1K+wmqzx+3j4dv5ShoQ+l5dzYUxq+
i7q70bwTKC/CgrVlzceWxAtbqSG5pOswgHAC/2PHddPuZTi5u3YuON9wUTIryLN0N8YVScOSx3jM
pOCVbnDCt6FfHY0MbdzAvB7Vo8eoIChVDyDVmCMnt+19EztolaFv3Ch7me/lmKLyFeXVhAk7cpPa
7tiBG+WunNP0m5SecxXHWcZC2ybY5g3u3Z6Ff5B5NJdpGS0dcdauoAqS3pP5DvEyvNZTUuxyAPrH
wsvcHYEHFsy+aU6ZMG+DoNKbvgeSCIMleUOuzrd1gxzMxq4Nrguj7XC94gc0y9jZ5GVov3w3ktjj
ygarsrR6MWT/0to+Jib8Jg5cO0GCU78LuIvHAAbzxUxAnu9vGFaPgqKmgtR3NBc26oOfeFtvKd9o
BEl3ml+LGNb0mbDuOU1AGC7tO6re5z6ntR0XlWh2gyJSTl7b3kEHR54FlneiYhSDTz/FmyoRXsSe
2SQkVMOc2K0QmiFxpvaywZLE1dL7B1MUPtFirAtlkhS36A9CbAdnGoKdlkJf94r9NtlXa9uu8s8U
9PIibNtyt0DaOSZ5IL6NNUe0XOX6CDl22I5Ga93lihrvQnZfVTqpk19luIMgQ53QtbZpOkuoVh6g
G0q4ThYqMda7NCF52H7hvMZWbK5pCnKWvLqoB6kheOt+ftaIrCSuxysb3/wTW6nHzGjbyGe8cE49
MFfttLBxbNKLmGEqA4XB6La1Hl5Ds6Ujd7Y3JGqeaoMlL9cOYDOPSC0gvOA5ncDJYBsBFSYCTTtd
7D4uTQHCaymscz2nl5lRvyjp98w904fOMz9sVtL9OLM7qhNZP6SN9YIXprywde2896R7tiKhClEa
1dNE3OJDyooW9qQOPLVB9WDzPYEN2ixedR/MSpDzTXJQeTKIX7UYCuIvWtMyGs7jPTHDpcFNGMfI
Tmoc925P+Rqb/8rkjDO5h2Kww/uaBYsuMdvFXpXr2B+Y66XK4E6odp4omDTT3jAuWTJx1Im3/FTS
vypyV96gubOxNguS7RbAQnNDeLAkUxZQerQbRCqvLZP+VP4H/6mogw8rse6dvGHxINx2CqUoTrPL
w9W0x69xQR74QMsHMQ1vcDa+j4/bLafTkvmEC4X51PFIikpTgRSwVi1Q1gl9rcw5fdNbKWuEPOPM
dA+Wy0446S2WBG/qQM/lDeMG3b4yGjrRjYjdJZPiokiMqzjs2euU0Hny1j9JU6s9hnx/5xdeeZIu
8l8bij6q2epH7EytKHZaGlf0HSiEd0ydXPHx7NL0VN+1ztodUs3+Re0UFigClR44uyAgLpVxM1rO
c2Y6/VnFBiOizqPYsLTrQypkQiCsMmG7cDjr3KEH5ZoIlAvV4JMhdUYZ3x0FO8hw8ZjBEZxfi8RE
OVOzvcdRSAhO2V9iV5sPY+AWW2+axy7Kh2b85va+fmDtszaeB2SaRPFw6lrEKGHm2IkNGAAdkwda
KDJr14miOIZefeWoso/ixXZohc3GcNj5iVn5m1ykxanl+WjCQiLkOMs32O/NCzYLm5mssSxfCyvF
72rOhfHWeFV344vSOOY88OjZoNiUxFneXfoFRyRM3Xm6BaZ56kDR7exqnr+wz+LWShhFM6APbprR
jq9oSBu+Gpn3kXTmTAoYVDQD6SC8WyYnxuvoj3UkMzFia3WHW8tKneW6o1MSOodfNQdU0AoDssKu
tKxVt2aTkQ30imzaSiurMagus9wzJ6K1WcTGtZl1ro5cHgZHQPWPc+J+YofgPrRx0uxBXqkj98G8
87re5HAVPI0BcxaZ1tZDQpQ+ImN/E5h9/FZNBPYJQwYRORscu+WKcjqPFpuaS/xt/aZVOj2zh1DT
njlkE3V55g1kj1l/Np4SMj8kMWV6iEQlUUi0MPY0FbirmsMN27uxkczIvKZ76qTTnts2CJijNZho
NoNA45vhIEQz6wIo0Cm0r8fMFY+af8DbBrSwPA9UQW64jWNEIwRqPHI15hd7kAyFuXpIm8tRHca2
zi4XKSXRegSejQJHx45ppvnQtBSMrA58SlSxyrwQ0fNfAXqR/iqGXB1lAO2AIVzLpjWgFGCTGKWm
VtWeHtxBKsQnUUjCaDOoO2kZ4VMJ2fXdTZM82dZJTDMKmtp8PxeUP5IQrLLdQoaWGH3PwXuyeESz
Ba3kVtvyY2R7vWNEcDcbbOsXJvknWXhq68qBCV8Wt3dToq3nPGcHvnWZ/nNed83bvm2IYZatDu57
t+N5ylrW3JaLoZ8NJxtOdtqiy6z8l6tuNtQzaFFxjb9kPliSTkQOr719h3HXvw+x0AIVM+PwbBip
9YXsUXFSfaAfLGut54PtxV3a1Cyrm8oNaggafZpSC9hjkfZHhycWfRU5ZK+O5sFrFH5Ik1AE7ZLi
X2t298obXX7pKt/FqktyACX9Lb0Z2O9wwFm7lXL6KBY/OeVYjKO6TOePUlbmS2z2bNQWD3ceSkdH
y2QIvjbJs/Z58NxmPxo8dZPG4WHGJbXlsJPtRNLnB2kAu4M1V527ePIv9CjUDt9UcSnNGpoeHlBx
2UB+/6Ry8v+sskTpUmN0Iq/DbGRnyriTRSuvQSYExyo1k12vF3mg+dyJbEmBDgzfUV0FdNJ+Rr0l
l96M8lGwv7vsmnbcD4rdP3Kmj0pjwJhIcx1BHWEmzSwjSmRfXQ0q/Gpok6ODWcVHL3XV1pgX8yrU
3Bp2TiVo1toXwAiCWxrkIZLOrj55hk8ZpxeXW0dx6hjYMUbozd2pJ5J6BUe4uCTS94WSC3OnY4qW
82B+S+YqjSwHfEEc5MiKZlyhlXXzk5FR+OV3ZrqTFv5Qgwv9kGqsVbqbrQvYI2g2TVHPFkLbsk3t
ydx6pvA3ym3Yy4qle8kofY04KizHuZvoR/XNfrgN/AYd2ASpsq1dS5f3k5ti+k952ORu0dBnseji
0vDb7egyvkFjNdlpNOneLALQ2CBQqa3g/xfxXW9P881IuAx+f/EU9tZnO2Gxxo+8yzC2bVFK3sIa
R3aYMPAYxzTZwo0QW+CZzd4yC+c4OnDokhwYMKluygxcPCdi2SS0Tdlphhk5b58hDuS3XjIQurCO
bKzUQS+OfjUmxiCWbXwGqAZgZGGHvHI+DlLzoKaC6a0K8/ZuHNo7cEnlDLw14NFuyhrmQmnckPmZ
o1hY6UVbC+vS0ca7Y/jDVWPVlHew/lN/vlAqCSnnsxrdAVPodKmlnC66sn3+nyv0/+IKtUk4/q0r
9DnrvzZ1n9U/ja5//NUfqS/vt0B4lmu6//Z9/pH8sn5jbAPbOYQ6RqXkGu/6wxLq/ybwezoB9DHH
8pl4/2t07VhMtW0f9oXnWCJAhPlvLKE/53QxhIau7xJuw+mPXdX7lelnMS4oEPW9c5gAwfoOmnfN
ek0TziQlFX5qsGv/6jT5i7j2X70gQzVBaYBLcZPJB/vzoLzgU0tLVu7Zxiq//c5CWUIgRx4Ay2MC
Ef76718Pm8Gfgm0/PiDhTL4vpjDYA34JItNHuPQh8c2z36TeWx7yAtStmY+9S+fc37/UGvT8twfg
+0vxU/Nbo98LX/xKh++QnpKhMJ1zUcEUZ7IN90stGUq6lVBTwBbsyS9y87qL/xHN+BefkivJ5Wpg
80pn9/qt/8l+MLaFnoXROefeykHDBZKYCn1ta5Am4YT995/TJJH46wflCkQbdAm9ekyjf361CeNp
5U+Zcx4byrY5ljFyQdMShI618gFY1TawkhNBP1Ksc5dqovjmSrSdSjjBYiVk/f07+s+P7+Hj8Dw8
IL6H7/qXCG5uQhUrk9g5/yCxhxhnD4IKDKaG/1+vRY+YS2EOTTv+r8n2JLfB+86zcwbEDYbIMfp3
X1XT/ZDDef/7j7V+jz9fUJ5Y46KuCzEwEL9WcGdKQi9tBudMc+gH5wgceVZl/MOv+VffHYsQNda8
GKvULz+m0OyaFDCI87LiwvJAr0KxB0jeXFYG1t9/InO93X79SCunwcIkw1f4a84Ui6epF8O0z7lF
KfAW61Vz5igGPqrE0PgSUHTwRvifmzQLwUfgH72gNdm++Ie38Z9XMD1JLHtivVVpFfnlgokZGWGF
K5zzFCjrZBe1CfQphnUojZ4rtA0RvovCYmswL8OK4l9vXleCFmcF6Y5//27+6hdYe+x4VPNLM1j5
+XYqcMsDbsTM/L1MgKjACFxxAMsmu39q+Pirl4KiSomNz6PF+vWKmmTQNZ3f2ufM5esNwxWcSFcZ
S33g8Uv8/ef6ealn+Wa2GUIbpvKBl/uPy1disCjbVhontpIEWgwDRmptQ6JbxmC61Zy5gn+4ls2f
l+D1JdGEfMGDm6vZAYn781dJut+xPJzLJ4EH4sDJC4RA34H480aDXoM+5ne1XdAAaZAjg62cgWpS
dJ0YNfBtgqjtEU97d/y+ggDcX02ti0WuPqbaADQ1J/5/+JLc74/Yf98SLg9+sso0ca+dK6RJfsX3
stvOnamynROW8YqNIgaIJvNwgpp9MSByU4OXgDdn/sBYO5eztzP5x+46wLvVbs5Xq1JMyT37czdR
7wtM6feJFBO72pTTIF5jg5WXCYHJPPA7htJMKF5t0wBStQc4QOT8WYerDWvFypHrc+hy48oEVdqn
hDxx7FOX8wUC9c/nWwxf1I1gyQufcBkYOX3xcWsezd7Fb4wnCS9vFQLOAPSHaL3BW2N7B4r4eI2A
b9rrU2r+2tUuhm0I5QGjBInxFDvrRq4Qw5kB33Iw6NTxTqO0YYTRXwwSvTPBKnwvwWFA3r74ssZ/
VpnZfG8G1OMYljIg84FJyF7NOeQn8xdsoAXuZxBVLUL+S60K760g4YU9P7fgc5ohMFGTcQPgGu2+
0VFofZUAJY9Yv9v7zgNC7Y4Y5/0sASbG+ouAPIZMthF5gNYZdstNuia2QH0bkT3B8vsOsZwdKzvE
NtDVrufwaTSW+ai+EyrCMfbv+z5ZnixNQcIPRCn9fOGTOXX9e1ElFmqVDVhv6WPTjgLCzU+DXFEZ
nLLtC8oM+JarHCDfovjeSAYjzX1/yqGQrpk+r7Q3nNi6/Ihgjcwx+6imWwfA5rwBlLz4J2ZnHchr
//cWEZFbIAubmZL0UhgwQ11chNdthrVkW9gCZCqC0bKZc0bMkW6Cmem8iH3vJNf10tB+i/PA0eDx
rcnizRCMIgLwHXTvNUxuuYITMBbVEgDTNKqVbu+uCKG4ISu09Qn+QWz8nno1a5trWefoIT0cxB7R
lnYX0nZA+M2AZ5FSgHLxyvBc3igOhyAqidFeLViPkwiSn/umG3D6XjoANuvrLiy37mx28DUW67gw
Q/O3VuI5r7XW9WOAlHWF/lFuW+YW5oYeYDPYm5noTlnZ6IuknHmZvpymaKwX5HfRx94j8FPc1iAb
MG74bj5fB4IxQ+WkaG5VEZLfwJDMuN9worle5sciFO5uaFIpT4VYY4Bck6jXoq/vlOxRhvJ4qDCk
deojcBYyyJY/XIeey9xmnnLkRBorJbnPkoVrhLvCl2DM8rMH3KnfE372vk6Lz4gVnthl04su2QsU
dtx/g8y2Zt7UWEiH5jrMNVYPKCjpa2ITICJgKq8wnHqHtp4pY5mV3x6CfvRe6EhQAFkxj3jJ2Jyw
SuNUmEZnea3LttjhOl0iRmv8jAGia1QUY/2a07+pmBik/bYQnX9YN6MwuiZojduuq4xdyx5wLeer
9gQg1bowwT5lfHc/FL1xUaOVXORd2u9nd5i/ITaO2GUz447gUvU5KzRs2JmAhKwxcOd0m2zQfd/o
FOT+yBYDQBoKxaA7c1/Jhn8oMK6dKRUs/7gGcTR2DBi2K0S8UVHRhpDUNx01X0mz/vJyvGSnGxxJ
6s7utqaBY+MwHCuYhIfx1sGodYGe2gNK7NPtAoVuZ1XN8AmJDVFS1/2enAtmlFR8LRm3f4abZgER
MKd9bzCyG0reB0Cv6o6nEmy5heX90nNaKksTwS/qJ1Z+iXBZ3wK4lLeUE3FRG/Cc1NscA241LLJq
TNY4MewaqbCn/aD7WjYu+bU1Rr0nnWBBAvRoPv5gogqSSk8d3pZkFwyTS+A1S3GEqKZll14BX10I
SxkN8pgz3X6H7Poz/VSqD3keB4PLcJ+RJuTYbi1cEuYkcdlmuB0YktChsMptt8bEOYoiH7Zwnl7M
Ry0dbv0hdXEnT04+ATwuwEVTTsRb8zW4ooKUwAtUx4T9HG0P5NWatbKGknpZvUJQDOTHLLWDH9JX
8a70Vb+rc2f8RplFSyVqYbjPoRfj7krD/ghMFHJgPSXZAA8zT7/0Wr3l0rV3rpMldMDOLB+fETMH
4yFbZGMfAysNron80VOFPLkjaNJi//WW/RysgeswQeInPDl+0m5X3XuJ/LBKrIPYvW8KZakj66pf
RlYI+MAZpPWeqDR5X7JsfEgGn1+OO56sCZGbcOOQnqCWJc1geZAk9E+eS8c9YSFESerhWccBVPcJ
IEugwmenbeartlf2vbdMmbHpKpx3G49fIY/Y7IRPRk1MYUfQmHFu1zk3S7aUNy3T8vsqC4C1UhD7
FXWoxNSy2F+a0NNn5Un8cW5sZdh1AxtAMZC2zTgsY7ip2pLlIozJslWBc5pH/SVG73wYVVLcmcMg
rjpKfF+L0StIAtIIxrOS9N+mne0EU/mcXXWTa5+McCSWmOqkf2NKIs8VYK1dnbkY4DwBKsRROBoY
klKTQcgE+MlkWlYMQzP2J+xltf0IWksedW0vuIjS+FLMw3KnUkxHoU7Gl6FU7bATfe9kpymbJhfi
qcB+G8QYDK+9SYzyEKZDj4+uNi5zOkY+iQzrRWSQTKs3luGL4jhw8VyPPOE/TN32V4OU+jDxIDzX
eV8x/QZs3tPDzPEiZXE7YK404YizszAYnPr6LrH0CNIgjyk3AQfTvRSTsgGOlO7llFkso/jDQlLd
UNbhtOOKi0mSN9aV8mf8zTMtz8EuKH2HBdHEdWx5UKtDg/RaIgG4Y1VAvC695dgPfnbf4834NJhz
/xSU5En1tAAKydcuFYoJmc+k6eqxzv2tLUefMVS8pIzgGGRvlJh1BOqQgb7DV3WrF84plMX7XeSS
Kr8hpjd9Et1oXLmZshPya629Dwy78zc1vVh73GjAdxorC/vDwLX7EZfp9CyxYn6l88B/Hz1FzEhI
DyJaX5oulKqm9LtNHNjNByDENtt26TIzZFTyw03xzPR5ZfOUy3p1sseJWUjT1Fj7p6ydNw6UaLgX
eCWMcsS2IrxYYalZeTcL9GRg9c2abhgcFZyLAfcjWQr9OYVQjtUsWfIbgZ9ZbGJZlzc1KrEi0zMZ
dyn0NmaKCEj4N+RYTgPtUWDvnB8n2P8RsP6JgAVJkLT4v6S+/0jIP32juqlWPymhP/7mdyXUN39z
fJuSQARvi3Jgm0P570qob//m2I4vuJJZHkzX45X+UEK/l6dyQkc0QArhoPRnJdSnuxgF1HXBZHGS
+m+U0J/FFtcKXXAUIVIryD2fk+svOkhg6mEBnOkegwBvUZWmwSZPWvsfBJBfDqgUUJg2n5GgPb31
fBO/Cg+Dbi0bos1xyOva3GgRYuaZ4ua1VhoauwfIr1zalVfJ/v4f5KT19/qT+ELaiRdH7wiIUoW0
tv1apELXJPUIFBlxNAibgtlNTzHg9P/YO4/tupVsy/5KjerjDriAaVSjjjf0RqLUwaBICd4FbODr
a4ao+55E5dOt7GcjM4dSFHEOTGDH3mvNxeaphMdzx7Ctfo7DsgmpndGaQ1RJv84GlSUTX8/ZFNJi
G0DA1r5H4gAM2mgJggJF0gWZnvcWGBd7JZttx3jkcuj86K70imnz001187Yv/jl39l9+CVp8oSUo
nbmR3p1BU7oNW9wFwfcy2yQI1cuuNOCrMwxXj61jshRaOah/gwgiXK/f8eRsI0jFACXc01W68Vgw
bmoUa4hiYGOGlKO7EXrYcQ7HHHn7ZD2U6aCr4KXHO1UCJ/zzd/i1C/N2HRB5hbS/dN/fftfw6YCk
DsqfQlKw2ZtJE8rJzNBs79fZtz8f6V0L5vsVpyXscEwCiH/DuqGK6LTIOzyM2P8PCnsqCNygPcne
aW9NgfP8z8d79xB9Px4tH2YW3OKI8/Ud+FMf2rYITSwRSh/GOJW3rCjweQbSkP58lH9x/gDV0d6h
2RPYzvsWbChZLkA1BQdpT+keZ9e3xgnTQ94FD38+0Pc+4M+9GZ4YwQyEhUmvC78tClmM53DiHjzY
Cxqlxe9srNzcM0px4VTpaEla4lFE1H1+h4mMBmIBi8bNrOgOGtdyLoVob6Xy2L167PjRw6VU4aPl
oAErmuiE81jtU+7NR7IJKvgKi+liGs6IR6SQ5CBADogWD+z00Nle93HylvTw5y/5lp38y7ek22Kx
NICxZL7LROjXqxbZUTEki5wPU+bgcGH/dYTr1x2R7eW7Ou90S6L+NhfS0HgoGMXKzw7kjmKXtpp+
h1wNk3ae4vPpK2fTepX50SKI6UqEyv3sT2X5UbTEJlqTfW/RWYNqA+l5LRlEP9hmHu6SJa3gKyTz
YxJXkPTiVO1zEhqzMf7McpYfvF6I63iwxQF1HxlLGP14yUeUT/CkDgZ8nnUt0nKbUK/vO6cOHpix
ZMfMQENVWW3Sr3ADvSS8eEAX5vHRbTCrNdCm29W4+O5FGdC+GCNPbJvRZozvNuTHDh6OhN6K60Mu
6/xD36G+anFdIHIyrkXYqFelQFEHmLvRo/bOXkQuKobMS+z1grxjw7TdvRVY4R+aoSs/Av3IvzVW
UuO6NEOFMl8mZIBMNSy6Gu7/k09TYeOXNmOjMCyOmcpmEi1C75rdfrDpg7QKV06ZTtfIF9svSBpJ
aWi7rUG25DqJ8q8GCupLPKDGBldmvDV8eSpLzBTQW1oQgOFxHo3qqo4acizmChlLTA9xZcAWQHFz
oc/npi6yZu0Q8LrCQtjhdXQ+MRxkS8x++hgTykOrq1GPRsGmiL81lyuLJEu6TGNib03eL+usnJy9
XYfBcVhc51lGXneTcZ6w8JgDRCS/g/nr7qqk4Y4YC7jyreM8161EVJXYBtXtjBVdT7kfaRAPKAjm
iUszZyu6NPFhUsMuSZxbOyoHoO/NeOzZDK6UQXDSSib2K4ykcoPQsLlVsrhMI5GsoWQDdIuLAbUa
CmsgUsNamshkbEZVZuyiSA3n+B6f4WUUe5+TWZmHpO/Nu8ha1DaT3keUrFi4qgrlWpetjcyj90le
xM6REu/NPEwn+G7hqh6XeV0S8LMaMlIkevpkcCqNhCVqgJpeVmzpCDI7G0Ec7pGa0uMB7Yj0NVF8
mDnaYWsn4TV36FpIsx25ubD2bXgNgayIA6/aZFOKMzP27L3sOuMslrq+6A1wK2zK1HOGwgS8fOcH
GK/g461M2gfXC40WlqnOas9KWS57nbk4WE5qHvyax8UzwLXkwFLQMA5bAiMTjDEJtIo+iXQGc/Ui
Rzd+yuBUvHp+p56cUU6nEskV2YQhoCBYJRfSNJp9SxtvTZrieBzw4F4bCvXyUCiMIrAt/M4ipSj0
l3ZjtR7JAmZcAlNY5kd3NKsds5rkaOZxs8VG564zhb80dIjYs7y2ukhRAaOZQnMFi6e6yKoB0ASc
xfa7iHLDjEztDQ9oY9uZ+S7KRvVt7OVUX5kqLjZRQ1Gw0JNaSRJjEVyVZEbHvDmsJdJsuKHZoo61
t3xjefI94icmGO8bOzHVeenN7iP2L/fa5kG9Uikiwk0ewZHHaliPXy0i2jdhYSJhyTL5kuAY2Hl1
6n9IUDFdVNBQHwyT+oL+c3JNs4zqZKTkq2uQ+2BOMj4dLZh2NVgmxYzp5XdF7LZPBFfm9NKWaZMa
1IWGaNS+yElpntw2RyUYDh/qviuOLe3G18VITJgWJEVkki/ZNpRfXlFHpwUT+EEpp7ly6Lid/I6Z
CElEPsEgDlJJuoNw4+TIN6dFdK3pQRsxOMRB0KzeugCirhe/YYuMDYB/Y4dF9zFGSgktgnjdKR9C
cz+OJFhGADWBwDg+bVh8VGLrhIm4tlgY0N6zF6VxtTBm8Ip16A/RiVpFrJvIC7G1FvI00oujHYRq
ixp4/JDClt/SHGpPmSoA1FHb2DQSynYfVYY4Y2ow7hQHgFuOsYj8J3wWtHkT8RlWvQ6IJjzyzvTh
dkcYe++kSRiA1PHKZiAAV0AzQQtb75lyoIWiXnTOYjb3fcuiYMnBuRodnd3M1hHwvu2txyJLdrXO
ea4rSKlofNZT36crXF1iixn9RkZVOK6QYY97+T03mtPv5y/SDdrkQnYl2dJ477CnzNWgMKmQPCod
YDgXIW6YhpVVEfBcBbabXOFnncvlbdb5nw3rP21YqavZG/zPG9aPX7v+f31IZZxWKSKWN5DF8fX/
/G+GcPpf/r1t9f9Cr8JAEdcIIwWkOv+1bQ1siM5AJ1zIyZarVT7/vW01oVIg7PIDnw0vEZVUwj/Y
E47/F3tWBAvsADSVwgv/nW2rF/xWDTueD3ucyTG2Fj7lu5lnrNyp4N2VHBFlDOc6qAQ9K5xIZ4d0
KbS3PWtniE/yzvFRtZcx3EGYBZvCtKYDjUH6llE0+DvZh/I+DBiEE2Mefkhh6+LSRZvoAGanGzyL
djfgHwefmifi2EX0l3ZDNkSgHA13YtwYiEKs3FyAAAhZPwkCmw9t5J4gM4N3kAp7b1wG8aNV0X9E
sA4QKvQyci+mD1ZXRJjPok49Lv3IfG4q1C4dDXPTu9lwyyTCOvU1YebYPjrNONN62sWI2jsBtvaC
f0LahwResYencZtGTdbRbsqmg2RGd7lMqsLX6JgfFynHMwoO9UAZ4+xAxCQ3wFa9Fvud/uYQojoa
/B6pH1YGztgXY7VKJlXexwkOStruDf5W/hoxuXUOrfSxBmap4abjZeAqNo9FvzZas97ERHEwD03d
/j5nPHKD9da5jdAkYO5CJmoRaDNou11gLOTmRuEq8EcgzA32IU+1BY4vTqHT9e7arcNSNzR9cmQd
tMt5c4DreeGT+b23huQaWT/4SFuZbrHxqcPWrphwFRXx4lIbyBFjNt5NNB1Lz6C4P4D7hbzT8b5a
NelibY3RBg+XKQcRb1cJrocYLpbAPvSZ+SllULoZ+C5bXnofokqZp3CSjwrkHXnrZvVZ4mU7WdC4
VqUKEvYHCklqLzZFFsd3nUs4zoYpcnFJOE57VVRAkDjLZeKvmrL2qOk7D0+uEWlL3/gpkpF9C1Qw
24rYmy/U0nxlIMIAisGlt43aNL5Zpqw7zSF7iMwjfIfR7wU7rogxgBdthsqIbi2nf4q7GuMT48Jj
4skoPk89RNzbGZFb+wzur/tsTu3wDZujdeuVjTjrTs997rnZhn7ycCG6rvXW/VhyyqamlJeDbX6e
Zne4MhqbCdBkfnWrkq3NVEMSFFV7REXDKCIFe0Xyk9VtSqmCT+RaDQ8MIWptLCm2Xss+CwAApvGD
6Q4CR6lXVwU942n6nMADNjeWYhy+7QwGUyQMSmsFltneCgRG2xTim3k71guUOTMxLxo9yVrPlsIr
2dg3k7A+oXT7ZMqB2pFmvPRRiONoSBta+BR0co8XCI5CbHsfqV0fyCT5auLYUfinCgCubmAeRDGO
wTVcFcItwyBdZ4lnH2LWnDt+A+lZTpcAd0/P7CKn4ww6lZ0vjA2mlHE32ZdMkCBLBBGxedQIzacy
NRrewL3y+UjdLjOG6GYcAB/INmf8SBrVphthFg8mmn3XIewabW97ay+gpw9DBGmFeZTKzoyhs3yb
drR8VzPh2pcdGK+t7+BYSsrI2rZNj6zZx0BiNV7w0ZWlEqt+OVemb4BU7JJ9HhS6MrCNnYhI6QpN
Ne0qlwCweC7yJwYaalNm7XQOUn/nVvBhdBImTiAceMwPM3FLXCeWXA9/kTcl5ToYKdSztqRIyRES
18MAMt8lM320yvhyGgWZOkOm4WGFKY6iD+TlDCOINLhNMhTngUp3UxYdkShpXAdbZtzlLmvOnpqf
IEh7m1p29nFeomUr+KlzIaC2W4XTUne4xixXbd3aJJjDzfOPuTcGrFSyvXUQzT/QCAL6DPVukwjc
sGvVLAruN75pQp3yHO4MuUru7E9nzAC0t+T4me1lxixnSGbIMqHcad2f5rlcMVdX32gN4K4YfX8H
gNMtsEM2w36OmDpFXstcNcHMnXiVpSmiwxF1eLGuYShepMXwmRcLIGZIZodqaSeeUtyGC9aLaWIn
Xqb9C/o8p9j6rt9duGUU7sbYuo99Gi6OAQMkpY5byyrI9oVvlCt6FIeuQZpv8YLdViCGwPca48GW
lXk0FTVqRHDu0ZsALFJUmmevp8ym0RzsOlBkFwOT3vNc+Ske0OIu8sCo+F3s76eG0ecKxdC3AUO7
tr3jgy8b1t6JSfeGNld7bEOrXOgIQ48wNQTdqtdGDfAIKoyrLpMmTq9SE/J8Ts7cWi3wRgXE1BMt
t2iHyPuMlbmFjjh3r6KW8HGYUWwzOEMXvcN+cRnc5CiX8AtY1PIYC/nahvGwHfLpS1mCgTQRnGyx
Pj7WlmQgLbv4MEyFs8FjczXSa6I54Vw5JbDPYBjFLaaKcieN7ipW2R0SEeN2SrKbmfN6imZBOLhZ
XGGYX3azl4e8Gpn4sR0ZOw+kZ4cRGThEtRIj2EBJffpI3o1ifMh5vWuHNPZOS9YrQljIb6u3Nm9O
ubLTGW9ubzp6MEvwpzK3+FQXc5tEYbPcYxULjaepg4SxSX0fPwAbFxsIVV75y2rOrQKIpd9blrbM
xvd5DjNys4wLpQyZ6u7VCP2S20pYzsrOyK9iLC3LrwrKB/S9AQKsXdtGsmkyuXx0QFF8LGtzPhHP
bp0HGLT7Vhng4wHKzRCfsdWc2GlNLP1FxTkYk/6g6GVsrZIVM8gN71llQbahnstOdOgHh1gVH78h
8a2nUjOBHIfa3w+nHbEu8SuILWPfIcK/6VTQ7qagtegM4A1BcMPymrcOJyhXSFegTscfXBWBYMq0
gahB/rAK0X4dUolnYGMuCPmnesCqzNuN/UlNs/ssmwFbcG/LBoSYrQb2j7y5zJ0gEyFaBQotG1IA
fLEL8qgTEzAiM5agGwesh2o4F0lu0MprPQq/CIvkitCh8NoC8tqvmRm36S4XLUmeQbhgPXAGaAFx
awLkyZBNzJmZ3QaJbO9ILKQjFHoqXdcWtPgujeYd8TzeYbGSeYTNAz93ZSrpI/0gH+NjgSJ7E3Wh
dVFmQamtt7N6WpwUUGkn9g6wFMgP5HmoVVAxZm3zNIJoCpEGxO1E6its4q1DgMCVqyCB6QoIB39J
jMrRTV3zYxQl2gtjRsk6HgC47GBFVbiQ895cY1nvn1i8F8R+HSji0PqCNQjmgi/MEqQlMAbQmNqd
GEoQoRO59gool7DXfe8tzdr1kvK6aruAnXKegKwRyWUjpmYXAiK4mAZfHAllbNB9ILW87Qo55CQR
VMXe1YEFIReNAKCOEMWictXrHAWwJqm5H23l+efIBdavMxF8Ei4pzTZRjCLvsoTuu7aV/9SXTvdR
sXmlQSBcmPTsqm10HEdpq0WuuyzzPjmNO05rIrklMwSfdQB07GVBn+2rbURswgEHP7Oepqd0Mixg
za73NBLsgvJAogDZGW0KvrQ3UQnE7EiZdKA/GKwa/YQ3VYSj+vk2d9NwH8602QSW2vPij9MVW9Xp
rkN9A/Ftmtf4ceA75k3yrIhBaIk+ql0UVCCrVo3VyG1rj/261JAgJ+rbrYHeaGePpv9qM4G5QE27
XAVwGe+bCb31mvU8A3dlweSpzOIptswiZmOfhSfUHtEp9QvzZDZRi+tTtGezjb1bZ+mnNbKo+mgv
JgdYNHrAd5utqnyL2t8kWVJENBH9PslZmstqN3mN2BNwXh1nk1q8IYP1AaWLszNMue2bNrtOY8QS
WVaOVxmxamcWiXHDA8jD4uPm7kg0vXTwna4ToyVZpcy8rcJVV69RPbUrQGs865IgswZ71LYgUI8C
qi9ektwTy8Evkgln1uDRn6qnVw82HKzoIpwvR9uend0k3Xr3fVP7n/3/P+7/sXX8cf+v6pL0oF93
/t//zY+d/3dku0Ct7rG1Z0Ci9/B/Uyct6y+TWihgnv1jKP3zvNq02fK72E5MPCf/tfF3zb9Y8nzG
SYHD7h9e5b+z8X83amOKK/QMLGQG6rrs+3Vb4KdRWzRMViqidroayte4KzCNffnpbPyLSaue+vw0
FfrtAO/6CnJ2irKZOUCQofShKT+Ez+l4lYYAaV7/fKjvuvNfjsUoFEGAzZCNAGvxXgKv6E4XAl3n
ZSYgoWVoKQ2bpxcCWGDnrfjcZXMcvCR1FPQm0wrY4AvcJaHS6mQ6LAXla90CWInZULqJGfp7oO7m
Hm3X8DVFoZmWF4N0O8M9m0ijjkUXZpF8CDIavJ5r1NGDavsdjgRx6igZCAqv2Roogiyqfs1aBerb
kbTw7NEzeAdOoxPiry3KNsnv29COR8nIqGKbu+FD8F5PPcXgsxrsk0Rd/Kjmgrdw1A5QzUZQxDuS
RAqnPPs9CR4C4+NVYOVi+kwfHxihQbrDCleCJPZYuM41rr9mOWc95u/7CTCjW22dMY5Co9G9VnCS
AOAk8Ur/WTX+fyx/PPNM4//npuH/LZ67/Jdu4du/+HvJsMO/gMCy/yXshjwH7W95WzJYPf5igGyh
vaBl+L3r97fEBWGMgxbVZMHgIcApyJP2o1co+CuBV451BlEKy8q/ZfbTCpufHmn9cSyCH9CfWAHf
M3jv9qPFpMpyMN2vibk02beiXCLHxPhqGy0BAH1mqw9ZEaf9rlM8/GviGIR4maOiqS4guLLn3DUG
ZQUlbUBwFj2CiPKLCSjRLo/SLI1MsWFovIUw3QjXuQGQbWzdcQ2GGurzJs2Gzr5GmdKgHosJc5oe
k34gg77IhhihvItu32byNOCG2pP+lraCvUkmQrkGqcWobFeNmabwARNhGPAP2oX33iS6sezkIHLw
Hx4s+/3ZgblkMVRZxNemm0Y6TCXwbQaU0nWc/DKMRcghZyutym+tJ1P14KJO4qPZySD5PpVFAPDj
T/fWv1iCvytB/ntdhIPGLoLcNRfxBl3k8H1v10ebX9adjF8t+gj5JQzROD8t7oAIeq+jKoh4KP00
YR+fJ00w0DOaGyK9Mkqi/LkGX8ZoyR/Qpp4Kc+zMZLtE8QJOqpi5FNseA8fyIWEQb7BhXvLWu1qI
uubHytDtyBzCDT/44erPX+rXFxcqL06ycMkYRL4DnjnkrfrLiyvJ0bkiB/5qTtBC70WVGvVdSWdg
ufnzgcJf73YOxD6MV6MnLHQiHO/XAwFwacMFvfQrTX3bcrZNEeWECNgmT/js+Jl7PXW1QKioPFEY
/bqxYn+8y1NB0OyfP8mvLXr9lR3GrcwDiJyj6/9eeGXRwjTDOfNeR8Ci3hXTvKxn+1ca1O6nuPMg
cv27JxmfES4v+j/MIDgL7767YcUGXVffeSkGRusY9lVDsiMDNyLSp384li4EfrpJ+XYsXK5F4CIr
n8Py9+t5hiRS5E0q7NfZiml4f7VpgSbAhBri2U90XPUpLpQ3kO/659P6252kTZGk7XiE4+D9ei8F
Q33TyTDLu5eZLR3mfxqZwXgXAWXj7P75UNbvlzDEMIfJFIckI5v3FUpW1xbTW7t87YDGkeoHMqp6
LOyeNWrdo5aJm+s5XCKzvKhTcqXMrRiTfPmQdX7TOKuyYEGMGINHZXjLBg7DN7hNnaiWj7EMFN0c
1y3/yVj424VBFilCVOJcHfN3c7cV5gGeHLN6qVQv+RTSCPPs22gpQzzVdenBYYigQvf/GKb8+4VB
m4eVDTOyjfnv/bIVGVp3J4XxhQ2ZhWEk9EWKeNgPmkSaa8sBd1LQmnZz/1klRTxTOEkpQ3INjNke
H9IS+CNzF/Ja+i9EhOrI88qz1VmUyu2CzZ8v7fsJmsvcjEHO98eEchIl6buHRcRTI8tB1l+SIKX3
uQJ70S83BCVJbqpF4V8a92HXdCSEOFHK09RVrsvLoCKSg8UyzN1YvXADltk3DwwYvyGN3Jz2zWi5
7GnfFmCEM6wuYka98dTFIaYQ3Y/KuVOZGenEokoSd4eNBocsV4TGtl6iDVApHNCmhgxuo6Tp50+L
0iXECmgXvNIN7TCHRd5c8C5m5Oq0QEdWbTKlmKaYZ5RfvWmwYFPRb+mWGx7/UDxVZCIvHyQwET6j
1WQh+Y4WkX1POICbDJqMNxfLh4WB/vgwytYb76i/C36WGDdWkFWSwNWpEUjME4dG6o3VYZ05jcGD
HkGi5MvUoNchkylaHZVYERVKotPKs3AEkrGJjKT09mKck/62h1TEy0y1AKD6dcfOOUZzE4cc2gC/
xI8vwFk4mhGrxrtyQlJUP7VBKsZDhOssvSzcKlD7yUJOc05aQw2nYR5m7qU5iPTKRwKgpc7BCK+P
1lfU63dmG+AZIlM8aHu6kDVkTeBPP76AyACSTKsKooCXbUy4SJxQYVbcft0c60WsKH3TKLeEcXj8
T+o3qqQB1zCv+ft3tE2LR9JBfZQma265GpgREgzBORicFJLdYW6wTp6UU/OdCDbXZ5Vk0IkzJwLa
ffIwTbQsThWtJVKhrSTUR3TYCmTYZCKP09IoH+vIhoVe3y41cVrZNydHpNBtCVXNyjvw/TVNe/iA
+nZpSNfkmRqrkF73JraBlqM2nFF+fcMwZkX+ro976Awnw51TohTLeeQc1jN2vGItWBit6D4owB/Q
l/UH5JdHyNIjVJh4qXTtllmzw98pRH36S2Rh482XrRONVbytDamvu2+PrAJbucCdhcGKA5tPwoDW
5U9xgClhPIXd6PJbalW7PApDxjabkVzcE2azknbd85EgWusDTUOmP4sbJmQ9rj0foO4L3VfiADbO
4hE5P3qBw8fLcMnoui0aTRSJHRQH8ZQOLn9Yh47y+ViZG+pz3I7os74N8zRwOhcoNPymghKQ8Poe
2pa/i01P36K6tB4fmqDivzF4FDzAftazNlA6LlQZ7pTynCupFr14JBBrnrPWkfqRRnXNL5Wma3El
REfdiC2rsZzxwSe/gbOA9aHp1GGczS4rL0c2xPzCVnZYfdcQjwZ9V0Mrk/2myWm7iwOwUDHLTWY+
oLhJw3GDUMDXK1NSkCG4w4qzQ5gWN86uz1XsMk5PFnyd8Wg2y41Qaub2DzpQ8dA5AeWqikIBqMOV
J8SopXJmXxAWSo6Rk17XVpIiBqJW11cYp5wiN8DmWR6NY9oBf8AnKFvUBuu5QJw2nfOo8/mMuPu5
Nq1L3q94ruhO82WqKFNxfY8YNHKRJAKvZXTimSlz/y0LMcvNFqdKplo6vMC9wU1Rt9Nkjmzw+Acy
rgYRsyvPWWa9F2jbBgGkLLaK7xxm2NkRCshkThK4mzW5v/5VPxMHyc0D7VvfieC12maXk4fDn8xh
7riHIidt8/gM2Gnh7+hdDtK6YgLBUtm1FWdpU+ZcD8YlpmEN7RVuSZslN4NKy1WqLGgtiIRUOfG7
QiQAnCS8gUjK0VtAax53JnMvfpItTMvf9TLS61JujuV8G/age3vukCFmeWrcmUbDuU8MVoeRs8iz
YNl9xw01ttIBg83Vb5U4ByrmTg+KbuGDE0w8cGjXQlDW7FgueR2NqvF5y5c4mHjyArfQL9m+H1pu
xxlfWm3wUpaK9YHhveFez/TvUU6xRAn30LQ9IWLboIYZsCIuQpdYGlKlXtDLshv5sQ9h1dcnZ6pb
p0bWKFlVw22cZJNjHPUMFJZqQLTGpo2mKoLLRPP9PmoZXJ8hdRas9qPCZN3s/Awg17irEQfwYGfD
Qjl9CBCfcAZ/3NaIX/XfKbd2uHEXCEh8cq9GAQt9zgh4aVkkuHKOHV+GRMFRicYmz6fBSKGHvxah
x4MIbvmgGVOW3U0X5jiVsYpbyvtsVFMh781yLh5C2w4hzUmJD/rkVaA0UfWNQ/PSlLxjzjIuoQcC
a2UCj4gubT+nrLnLLverunh1s2KRxC3DAHye0I1P10sIVmoFgRUDfOMwSGBOlxFr16xbfDHdsJsm
EYxXsgUgSNoAMybrwil4rW5peIG2bblGjHrqmXY5k9pqZCwHAi6np4+AWU6qWLmYOO1w1UhD9Z9C
2xrce6/olRszpiZxWWtbbBXVNLz5/hH3aRT3ZGDwJivW/lJMCzKUtFhMEuQQxtXnmYdjWHl9fjmZ
ptXsxtCPnY2gQFseYvhiNS8+rwdMqkiqXjlub1tr1KUhYlyPkXuoXe86ZoYWulzHoogPvu30NMjM
aTlHdPjNvTVZib2LGoQEyOMwcdNTjxxh3DR5XbqPDFAg+tLt81XTbkMGevPD3M8EBBjYnY0713C7
5UNfcVeDdPY8+ciMIkZdUPRMw5s9TMR4wU82kgu1CeelyPdEi2XzbgH5RqRFmNeOnax9uXRkkFgM
qarXxEbUOW/g56n2a5gJjBrrwW9qf2U7naD32EdVK0h7zU1RePuoNIiNw2tj5Pl+9OhLFsnXhDDw
Hpx7jezJrjeWAE3vbTH1O4RXM8NhxnDzo/o2FbIn646A6RqR1gQHn9dSUzpIUh4htjWNu2miSUYj
9ZQZU6MwNBJUYxHylWYnESpz/1eGzKigpIOHhNdKyELCw90GunyUvMB5HBLX0yscNh9dYaYGwcbR
DnklMWv6izVTcF7a2KAkFUlLPMClSMqMtwwm+9he9jAE+J27QdS6TvHIQmNN8TMAMbRiyJQowv3Q
lqn3JKpO6z2txvDzkHixnl5DM7SCZRJJDZW9Hq429t610fc8TSa1m4GMaGpYy7Ig1S+NyJgiYHxO
2eFcHq3KW5xD6NoFJVFls882juVQmnxR6pKAfpMQSG1YEJmA8Y6eAselNCGloecENZWv35xwBmY+
qYwTn2MPBDXXy/3oCsAY6zoKZ36ZST4Zz1LHbJ7PT3tYr5O56xf8CAGOIZ+oiprOks+hDHW9GkYj
q43dD9L7gpe4qneenfnVRVwzmbV2fQPmzzlVja9LloShPucIAZvXW98Go1PIA7BAjAN0EqgHpgVD
iXAk8HWmFJx+1nClS6Tv7R6vK/Vb6scbDJAS5zGvYYv2a2Q4+tNbTmRwIjGVZmFNhCB892/FYHBi
WWboHDfroTPIQTj8fSaWlkdoNTTOQkXqVwm/sS57D7lgblUqIHQZfR2nLDWpA+5EOUfiCfsXvae3
y8gL07I+sP0b+oegjWa+sYNLmGs04N8GtVjF+Uj2A2ItMwo/jTmohPyA5D8upyNgMG98WBBd8q2s
pdHNJymHMU2OjYnAzOJFmaWU4JOt9EY+8Bj1PZX066x5nU4ABnoUCjZVCtHWupofawwo4gBKthuD
G1TcxMFdeJhE+Txwx/Vz4Djo6TF7MIsfH4rO1Y8I6h3d8CJvkx+IRlcXalbB1jhtLX2DOdGQtva+
tX0cBpv47e2ajGPMSxO8LIXq2nGYwz54jtT1Zu/p+zEqsozK2uQMZN/QSFb8gf9f/zRViVxupiLw
eV1aRB7wDksSMMw0VL0h1sW80+hP+/Z45D34w4dimGouKgwbpy8vnJne/+cxmLBX4bH38Qavy5Z7
oWCgTE2Q7Vzp6nu3qOywuiwnK0YbGBdMskF69mXpUNSizuDaDsZYcqxqkXwFsxlT3aywdGkdjjVb
Phy5qXweJfwW8o/yoYHAz97SdS7cyerzikgJm/usNG29CcR8z44NWIC+IJ2L5uOGjSfXuVdiIT17
stk/AcJRMxZs22nz5zGxZk5K9Fb5dLE5Umt0dSD5tulMepXa/tgRB0sVUhjMcYyDZEvAhMOfYvYs
BBoahjG/kP5DfJVpjKa5dhK4Q8FmTGTcGQdAVs7wABvcGQx8IBbn30CvpGt2bHBUYXImLQ1WTCh1
IR+DChgfoi7Sga59SUMX3z4KTbAeklgoapRQ1MsHzrpecRerZc97bDGMT53eP3A7eYLD09qLFr1U
NqzJ3qHxxdwn6JVmbv0DtJqErUpO5MzL26NXjYUurQqj1IElyB+LrsUONXb6xqgm3T+CJaH0Lemb
wVRdm+48Vy0nZNE7bhES2wyw3PL1I85uOW4uPdhWFK9qyuJ9hOFjuCX1eemOACGs4hB0NnsKXmwE
2cRsAnuw1ztMRjW/JnR7yVqVtZWuRPXwi3Vmets1znmMUeDYIptkkaLgH7x1R+fKLrZhPOpd4NvG
oogW/aHrZZ4UESAtmhG0QQE5jCd3DDJudDZJJnf/lFQVlzRFxspHH6qZNyHRuEPU99iaAElf+g3N
EX4QUPFyA55IL1g9l9GAg5t3KdGSWOu6hclA4lT5s1MTwBFu1dvKEc6dLnRLC29a/g8Nwff9QHpG
+CphCjLQ8QXq71+bnsFcwxVCPPBljnq9z9QhJYnYGC7iXQy0g+T7/sMh33fV9CHZnrq6nWcHFE6/
HlI1VRWYvdd/Ed6kpzdvtwYKYt3Z/XNP7PdDISmnxkU/a9M8f29TtpO4YVTp1F8ANuj1CZWnM1IU
slizdv35WN+7gT/3j1Hr0aaG9+hDofx9KtWZqL+nIne+zE45sJEZktLmThS9m/AYJkApeRcuXs2i
MVSu6GiijEWLBRlfCftuuhB6shGy5dVrz9vK/GP2UclYbxFISex4J5C7MPGnP3/8306VQ1uYwtZC
NkUM5Hvf+CzRVMeTL577lMwpxESm1NtCXq5sof58qN/uOZT+6A2ExyQINuj7fjdlVGqD4W+ewyRw
BnWIVJChnV98/Yh4UTz94y33foRicWEwKIO0pGtq/8bJk23nBDH9++fGTfQa1c88bDdDysp+F9vI
qdUmCqn3KSYUf/5K5pUpr1ntSvFmY3n5f9ydWXPbSK+G/0pq7qXivpz6vrmw5CWJndV2JrlRKZYi
UlzFTcuvP0+TtEekHTsnnQvWYU3VVGKnSYJoNPACeLH7n9UyeSIV1hczWVMa9AFpSZOaKtOKu8pP
zfqu2ror/RuYBKEjgyxAqZwYajXvhQ/al7IGHypvy5AY7gY4JlD1o8IKBo1tHF1lajeVynZwVaSh
CM39NZHaBeX1wmt8/rN2Cy1ImpikwRzYDXSTDB/wUfeGxdo5YEz22bcsJk/knWb6TJg5jOKe7zrL
NuFOZZbUau+5E2qfPE7G5x+gZiY93oG4WroG/Rw9JI7Nq/ctCzODQjW1428bet5W8Sm5rAMVbZvY
c9fnjdtSZZ5wjS2DDkamVjWg+Ah+U8KLyIJj2Xu9bYQTrU0B8QD979nFCaUrRAsHxolyJOTBNnHy
qaMXI2d74qtBgbW2t6Y4LCmsSqpk6s0UNv6JjnXCFynsEvBI3WY7uourAIju1MGZ14rXPqll6kiT
YCR8q7yCjGg/GWWaTRSTw17GN7NSH9+GjlNxxKdplvJYdgPQ57j2WE04HoXTtKasRByvmiqc5dk6
YvDhiUKxG/J3VusMZFKrdrD7MJUwAJZ9XvyPFM42NLqH6GZ3YZl6pNolkYUHH/b+a+JtdHzWVVqI
EMg9FMIDaCHr528pdkvng2Nq3TpH41ALYPd5EkmUUZicO9uv7soSGGPpu1ZwBZu7FozeKbnCEwgC
rJIgagc/Dh8CskHxNM8/Rv/N4TuEIpKJuS6vTeK9d4jG9HZu+Zbe14Dy3eiNH2VFdKMFWy271PLi
BSbgvgXRcc5sHaTIglOZfqmeksM9vvK9NM+/VZt0fbg117ZQC2jthGf1/HuJQrNj+bI6/A50TEBG
y7lAtVd3S6+2OyVkKpV2E+cFHP8z4MuCOS3AqES6/nrL6XBCwjvifzaADXq5M3X3lmDNZEg5LdA4
6W8JeUT+Pt3qIX6oejCEo+6viFBo0GVXwJnoCVhrNxIwgFPQd+q9rhxLwMRBRHbkuoJplZcbBSZn
0WoFYSFmpYqEvSYgCHab1zD2+/vwDDK2ldEMu/5Vi40MXOyKwj6F9uVxxtSEjdKNrHJ3U0ZrcTLP
ElIVzH3bJkTOz8tbFNV15Y0BMyFpwCZwLD7i/WQgBJiqasyuHSOp71WaQKdBtRGufompxwQ1ufeQ
Ih2kwJg9gZK2f8oqxiXBhEp9lfmPadgCzyQWTLF0WpTPQBRGwbocHS5ztiqtv34aBdvzvV4SMJ0y
2Ynw2D9g1KqzNvFHtkgkkUbhWmPvHByFrrazKqG+XD85mGvuQmcM7rDdQBPQQwmMd2R64kuuVbyW
7YkNpyLfvch8ASy3KTR2JLq7JufBuTejqpYF9ypjGZIXzlunu11s2zbI5CuQX0CMA82j0lPhDW9Q
OdTb3oWVbv+zzuBbPNNIj15YgZMaYPxecbYydu7bPQPyZtPUmMUXkRaEt1B/QHERO2VM0pTeb3e0
pzObrtzNzYz4NYdzLq+8iedU2gUzQj9GpNruKgjkoOHMRkwsJJdjva/MWfLWU/z8ihPJE7OWPbr4
R/la/3Igj1y9mdF5Zp5QO6sYU1BDRvAeRgXBQbij6SV3sw8Gp1JwZoQj/creZ9W0SPebU3Li4a1H
Dv9NGGpkCdZpAZyXBFtSeIUafqNqwny73zEP4IS2AkWFjyCzrzXO53nqMQ2TLhHLA8JY5fk583ji
662tl7e+rnvUQSkjI2YMg5l+pTc6X4SjNPtsGXmOWzQrL9a7cn1GmmCfTmLyRbvJbutC+FYaUfUG
2rDTYutCPuh46/WXEq5rUPNZGUyLbZZcH5hnM8X9HEF6NxoZE8VSPhrFXvmu7Yv8G8yCxo1XmuXE
21nR28DO/VOmavgvMdV29hgKQVoZY2biKghK+n45TQL8Y28YJrbge+0+uBpUpKe0mUORY2WKdfP8
ju5u6OZmNoVy4pjHh+t7JLODgWuXufECpvWIGqGdcq3G4KsnURRcVYYu5qCskugjKUJmfjx/70ea
X78mtTqkbDDi/Tqw0sxhR6KJbLFhMmt6AmMxrRuRzqCNF46JeqV/j+H6LSGfpj7HpX8YAujeHtsx
5lWrqJVZqJALVPgfHBcnCQGPP915of0p1qKZYC0epSdKaLrpVK8YC3le+fTY7sKCsi+K9az3mZW5
b+IR02o5b6HHBFcsbqMI50Ur4ig90QrV+AjRd/wjolPiMgae/Vhpe+2LuyZOPVETVUknq2D1Xoe5
14MRJLJAbwJycVAHAaxl7n7B2KqCVEKZnakrU5krMOFNDny/F3yhXhEeIhFuAG4QctE5o/sugTqy
853h7A8LoxTC93zdO9eTdXixO+zmMWNBvuojdzcttRVJjw386BcGXBfx9HkVMIXkO1/GFsWa0HRp
tJJxjPeCADWYRaQPPHuxKkkcAKcxTnPnUBE+zcmSFNPKoLnZjgrG1NLkGJHtSaKLBNzqqkqtqjgJ
7dXo/UFdGRcM5AM4y2buN/rdYnOSBaMrfx/bl3t9fx7rkX4NBhq+T0Z8NGazMOdncih2pF3WST6b
2Klrf8JtrBhXwwDxvbX23+l26p9DtGpe0DyYvmd8WVhMk1lefmd6X3kDEXfwcRQ7HBDWTt2e6Qzo
ZtARtI7X29ClacbbKLwAs9sgYChWpADs9WZNIoQz8bNhjpxL39sbXyDHgZ2GpANTwJ4XbrcsiU+M
bA3QBerjiWbtPuN8CSTMd7dni41vmO9GG319S7PEfj8NGHXyTt2KNu/n76h2C1/rW+IbEOJQYk4J
ntGLHiHXCLOIo3MJVa3xBtiMbsJZuR+9BahkHJ3CXprq5ipbpLD73zLrrbj0fVf5OKpc/ez5Z6n5
vLuqJcbcONSsQWlnqf1iwGwbmbmziuPlakeCgbg9mX1LsoNXTRkFbJ5smEQOwhElkLYUdHDup3Th
mhce5bBTcBLXnZDwjDxmUVr2Pz6tlQL6BUKPR7l3xWzG/AJCnd07q/SgWjXtlXECv6zGsG/ojJl0
lSoRDcKqk0yc6GCm5yPEcrYOitGVa6kVv7C1R5c1Sfce1l8YZ0w/PVttOb1p+/KDy4g0Lx6lzmAJ
pkeFMSUldICfViQ9b82K0BRfJP9cQDBEb26oM6vGplwGTSRdNLFA/T5A1RWTcqWijlb4HXmlAt6g
Fa1fdnq1pROTnmKfEYMT5JeorwWbcXauWCvtC9Qf/j8lxEU/DJ/pAVByrpmj+/zXeWx/6DV1KZqj
dM3i+/RNsq6RCYVyKFjC6aDACbt119+p8tiTNeSTEVPZi0MuRkLHo+/7ak231N6q0uilx3hCYZmE
gtusU7lqgA10AwgqpfIoP9jhchZZ+3JafxDrUHohbbVWAUt85V5vsrg8g8R5dpq6s91Xz8mqFD2B
jvcFmTyxYUWTi+gI0ai17Ffs0rG+rZJdsF6ubMX6vLHU/JMW0m1tA+y+5Vws35XhpniT0hP/GoZB
9aqIbQ4yOyx2H3zbcyhIjrcVsyBL/QeV8xvzxNn4wecXnvKRy2BD1qbTFKNRM01Q2RNZFTGGzN0Y
5RLUe7O6wbMwac7X4D0vcwZyalYVkFPKD5YzdTIz+eEdFBtGZuZfb891O8lvTTdcXSr2NrjRMqMk
Q8IpcJatsxBxr9b2xNiQ7m0+9P+b7qz2RQTb52ndP/GxXGb7T8uc0yj/+z9NMCh++iHx4+KaMfaF
X+z/r7/0/EItNcv1Pl3+96+7pIwL8QQrP+mMXdIEqtVp3KgfqX6U51YIAWaLcsHSujs2BQZGjPXX
qzCBZq75+5HrjhVQcEJ5HDVxEe5zpyPZ/Oztn3+xRozP/07n0ecLOtam0OZm/l1x3LhGRT3dZL/0
+r01jl7fGYMvU1LNe9YXC3akQAML9KhQQzE1SlxIaVhSsKn8kxcCnQmmCTFPIwQM87EQUIGxAAAQ
w9DenkPCkdYB2pcECy6tMO3VfX3HGoNU4xC7AALiavbcgHYCutt8mZ5pemwHfr4RtLFNhShHHWX+
4mLBYx1ACI4Bqkec8iCkYW0E5t8IPOdXrOFPpWAYY9xzaJoRQ3P1pOCObZIGJkO1H6Q0LCkwoAvA
WUoIujGuMQiggEYGWP5jVVDpA0ZVSODQhCIuzMXQhGA2zySxH4wxFp9sN80k9YVndSwEl4NBp00N
Fu5GExqpD8gooKRkNuU0wR5rpmGRqWiNQv9gUN0xMzxEyIABFdfQNIH+s9Zx+X1VMPQxqVHo7vCz
66tnGmllJYdIU9+96WwOpAGpAg2VqK+UKhjiJQFDSTk0QuipAp2+NrzUlE4MbiMArAkoVer1sYn0
dFEYAL3BUzpAJm9M9AW/vTM4a0ihubQ1JBhQyO5pArWtr641tM0xjdbUw6itmzw4JaBIpfXbft8Q
6FBfguE5wHeNEHoHo8NEBwPMgC7zByUZ1sFIOyegr9xOcMZklyDyEON5j09Em/G9wEeC+bORzuDc
ZHLSrXWS0AETP5jPrzBhoL56ASN+suisNknxP/x8WDpA1YG0OdScsYkXDLDMiX+sBLDDGg6NvPRE
D3QLUNwk7yEz1aUuqECW9dU7DMFOKKIiiXdvKJrTd0AeASirSEFIWQLDxtxR7IApaDZ8TxeQDWIS
2czWORycd6jSBi0bOBMyYvAUMjrtW/YCBVUlpiRetEFXaoEPSAtATwRiLKcFypi6TPaU2YbMvfd3
3DG3EQDav67DwAwiGc8G3Pz9Y4EB9QqpPVhLjAe7d2wXXR2YVVFIgrU/HxyOSBGvtBR0fAMqmnES
u6eCbY1tUhSuGPdcX82mG9JOsKj5ltwJvD0ldph8m3HW4uqfCmDNZNjEZKJGCoND1MnLigoXKXug
22OhAhSr9w2BCYyKaDgzmtcfnn8I7id7KIrXR9MVEpiNEvTBAmcsCI4YE95i7cOLlFycN1klgPVP
cIpQVt21BK4KrCa6LJz2tBicEmgGUI/k64MY0UVCQEwuu7m6UiAYHQMcUmTc3GlIhhBqR1kTYJjE
QAIhPjJ0x4eh5Y6hG6PMgHLL+hqcErTTMOQMITudpkVBedm8ZR8tYFoGiBKQURtEDO5Q1BQo4WS3
gjYGIAYToYmlvnqHIuApZFYkllrnY0BbAexYEIzKKQGRoEl/iABennp92tuIDihzF30+4hqcQYDJ
qk16S3jHJFNEiRF7odkKj10D1IMMrMjDimt43jE9KtIxApESu10Mga0/tdKDjmwCRRqRaKxrhOAO
zixq5HlkkXRDAGR15W8LoPUMgmuISUFsvXby7oAMAsiRKJ2TMwi4BrTQCoK4Rgl6DpKj4CABIJNk
bbRgeFtBNYXmykmBbBH0WWh7q+q9gBHQgOQyISk1sfU1PCkYHA+SUoAbm+Z3k+3QBox9XUBK0LPC
onlvEeobDmhHaCr9e7JSIG9AVlF1yZvUV08KNOPgSBFUWSLjgNoN6P2FRZAG0EgtQuMhZpk1m6Hn
J2InxugaNrMNTgf0/sRxTHKTswUis0wFgU4Kvfn+vWMRMJ1QUiDpQ620gCxfGjdACvRDU1rUJs9E
wv44ZhJFBvDFK6Lupr4ax3xIukDXeOO9SjiKGoGzq0Eu3dr9ni0gz8ypQK3qfWnS8M4FtrKsFHTK
LXUyBhAe9JQALB1IhUa4dqsM7/XJjTaa+ftKIF6fwmPQ9MYePMJRgdgotWCaRGswGws0pK2A7yIr
BZwDx6XdAmqcJ49F0u0QfDsCbG4MQnMODUgKgF+PhpH8pDz95wWZGATCQY0uh4e3PDaLHAwgaaoh
xmc0vzA4F8Hg6SWPSIr06YuhfeqoFr8jBVGRaYOqMrN1cO9PtCAbLpBjZe6HYEPpnwdU5CBeGuDb
FPTg0HS8d0P2PBCJdrBioMSfeIg1nCxyN20XQ3PDXzIFv/BLDy0vE88PF3Wzi7/Mn2p3+dkv3Hd7
PP552+khJhCLXpbOL4rel+bey4cpJn93LEUdChz98D40qO/T/vP2BR/funOv+7e6/8sLf5nNGV0O
35ro7Wkf8908omWGcSjf59H8uBUFE41m/vsk//2r85xH2/+FhZ+es/Lw+r+5bubTqNd94LpMXPqB
swDy4nl+/+riMzIGD/WTXXkyD/0fSdYbUt2UNEuvnYRJNl8k908pnrrpopFfmXbIu8K/K4vO4nX5
rezi02U4386z5fHKTWmn9Mptc9Wr5McrJkiV0ffubPCmalD2LmdI3V90tbApRZNd+XyZMNC8uzJR
AmiB7MoXSNz379ep1VsHmLr/i6Y773e2+uvF3OsoYFuKJPvAr8PQjxO/uyObKh/ppeOFP+9Zkab7
SnrlZNv9eE1Bjuyybx/bpqbKQ3phFijvgv29GtR60ZROyC59mZR+/kjMTUZedu2ruR93rAc4u8j1
yq+b7cN5vLhfSYijrSaSXzrP53demS+LoqPTbWpSen3/Dg65ebentkl4yS/NWZAnRUez2wSK/Np5
7vNfmnZsEw2xApn/E6snZdZfWoAR0ksncdGzIS2ELLvyu+X3rD+lrkUn5Zeu5t1zq80Myy+8fXUx
j9Lc87vHOuuLrqU/sf6bZZYvO5ZK0O39ocWvljv/rnOMtb02f+LJvyZZcC+D2qQ0+KL00klWeK8m
8yzhpOxuzga6+zM3mM6D/t5vSq5ll3/v+V2JN4ko6WWDEI+kG9VAeSXAPOmls+WqT1tQ11jJLvxh
Gcf5PqzmvTCBcVUCfpNd/pOXLJavXuePzrYG7pdd/nNS/kQR2zzzn7nBY0Vsk1ayy18j/SU8bh2X
om2xkV97140q264N2XVvirl3rxjCplCmJsA52WVvl1nEyXa/UL1yA3tJr+wT2fTUGzY6kW6SXfrL
nHOHMVXdrdniVdKLL/Pi1e1TD0/+BqRaen0/v0sYq9Hx3FoGAOm1fz4j+1kg5imk6SFb/Rh/uidC
eeqfdcE18Rt34XKe/f2/AAAA//8=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ln>
              <a:noFill/>
            </a:ln>
          </cx:spPr>
        </cx:plotSurface>
        <cx:series layoutId="waterfall" uniqueId="{6CE0307D-B625-4C96-9C1F-1279123F5F84}">
          <cx:tx>
            <cx:txData>
              <cx:f>_xlchart.v1.12</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axis>
      <cx:axis id="1" hidden="1">
        <cx:valScaling/>
        <cx:tickLabels/>
        <cx:numFmt formatCode="$ 0,&quot;K&quot;"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813B84A5-8E14-4DCF-AF61-EA428A9D1BB2}">
          <cx:tx>
            <cx:txData>
              <cx:f>_xlchart.v5.9</cx:f>
              <cx:v>Sales</cx:v>
            </cx:txData>
          </cx:tx>
          <cx:dataId val="0"/>
          <cx:layoutPr>
            <cx:geography cultureLanguage="en-US" cultureRegion="US" attribution="Powered by Bing">
              <cx:geoCache provider="{E9337A44-BEBE-4D9F-B70C-5C5E7DAFC167}">
                <cx:binary>7H1pc9y2Eu1fcfnzowIQC4FbN7cq5CzaF8tL7C+ssaSQ4AYSBNdf/5oayZaYsa1b0a1XU/UmSSkS
B8MmDnrB6UbPv2/6f91kdxvzps+zov7XTf/729ja8l+//VbfxHf5pj7I1Y3Rtf7LHtzo/Df911/q
5u63W7PpVBH95iJMf7uJN8be9W//82/4tOhOn+qbjVW6uGruzPDurm4yW//k2s5Lbza3uSoWqrZG
3Vj8+9vFXbbpNubu7Zu7wio7vB/Ku9/fPnvX2ze/zT/rb/d9k4FotrmFsUQeICQ87hImt6+3bzJd
RA+XHY8dUC44JVhsL7PHe59vchj/Eonu5dnc3pq7uoZHuv/5dOQz+eHC8u2bG90Udpq3CKbw97cf
CmXvbt9c2429q9++UbUOtm8I9PQQH67vn/q35zP/n3/P/gDzMPvLE3Dmk/arS3/D5lwbG79ZbFJt
N49z9M/xod4BpZwggclOfDBCAJAkrou/Xd+ujS0+L5VqN0bPR89wOl/sJU4nm6LewCJ6NQ0SB1RQ
z5Weh+5f+LkGSXFABMICPWqY93jvLUK/lmc3No/jZqicgC7sofb8kW2+bvJXVBziHnicU5cjuYWF
PIdF8ANBESEucncqzgsE2o3Lt4EzYP443Utg3sVgYt8c1dmmuH1cuK9g1vABd4Ur2YNXkeI5Oh4+
YFgIxOmDWwL0npq1l0q1G6Lno2c4vTvaS5z+MGrUxWsqED1wJ78iMN0qCNitp5EBxoDhhA9n/NHu
PYXoBQLtRufbwBkwf3zZS2DO77o3n7VJHxfwKyiPeyCJdOlkvO5fM9MGMRuHK4w/Iscf7/0QE7xA
ot3QfH+WGTbnn/cUm69mU6evqDUUDJfrYeJ5W6VA7nOtkfJAYATRghRb7Gbx9PndryX6ETaPI+fY
7Gc8faaK4q5+3WCaHxAqMSWPkz8P1egBloIgsHrPNeZFsuyG5cnQGS5n53upM3+Y9LUjaHoAYQAE
yPjB2c+CAekeAGSYMbZbZ14i0W5wvo+cYfPHu73E5myjirvHpfsKjoaBvkw+/snW5WkIwOWBi8HL
IO8hRKCP9946ml+KsxuVh2EzSM7204wFm0z9pU2hXtHJEO/AZQCMxA97m5kdw1gecOyBH6IPrMBz
XF4m025wno6dIRT8sZdK88Fu4sf5+ec6A4QacYkHlurBmO0Kmz3hui6fhWW/kmM3HttRMyQ+vN9L
JN7fTS6/vntFE0YYbPMh2kKwmbx/zeIxoAEIJaBNjzTBzPO/SKTdyDwZOoPn/X56/kBn2mxu9Ssq
izgAx88Yog87mbkhQ+yAUU8QPtv/v0SU3ah8HzkDJbjYS50JNOjMjVU3jX09XKZdjMcwI4RttWaG
iwfkGhFADbjs8aZbj/9CaX4EzZNHmaOznxbtMXfzRv/1BlZek3991TgA1AeBemACgdfTwMzzDhDm
ruTkgV+D60+5mf9WrN147f6UGXCLYC/V6pOqb3RRq+Jx4v55ZEDpAYckDiNASW9fz0ETEpQKKFEm
yVbpZjbvRSLtRurJ0Bk8n/aT7bzWzf8i2UZhown7GeZ5uylPSLa5BAGFwGcK9VJ5dsPzfPQMoevF
XirQCmIFdbt5PfVxxQED5cAukTO9AXpAeIS6wNzcv2Z68wJJdsPybeAMkdV+ZnLOVF1P/5alej1U
pjSbCwUE4rF8YA4O7EQZsNHUfYjwZpueFwq1G6Bng2cgnV3vpdqs77SJXjVGcA84hVBNTJzz9Jrt
RwWBAgNKPIoeNkgz7XmBQLvB+TZwBsx6P1mCo9tN/Io7HwgGIDaDRMAjQzPjPDGGaAEiAQ8051Fb
tyH2LwXZDcfDsBkYR/vpXI6yTBVa1Y8z8wrBGTrAgAWFvehWTWZ4QHCGqeCEfTN0j/d+QOUFEv0A
mG8j59jsp5s50t0ren3qHgC7zJlH6Tfn/nSnI8nBtEXlGD1cn/mXX0nzA0zun2GOx54aruJWbV61
MEAeAPEsPfm4jZm7fH4AzADUbsgH8mAWKx/9WqAfoPI4cA7MftJpJ7Ajb27S4dGQ/HMjBnkBSD4T
Fyo2ZyEyA0igPg1KCbfWbQbJS0TZjcn3kTNQTj7vZfx1qhtVv7K+oAMJOX8kGIRWz2wXhrwnhlSA
eNCkGSovkmU3LE+GznA53U8rtt0iBxujwfO/on8hBCg0IqmLAaHpNcNIIMAIYmOodtpqzsy/vFyu
3UDNx8/Qug72UovONmZ43YJBAlTnZNvYzNl4/MBDGArV5EMKGvB7ynS+RJLdyHwfOcPkbD9j5rNN
XW9u4qa+s7Z+nKR/7nMgQINMM+wfvQf2BT83clDJyRGDQlsxq3t+sTw/gufZ48wx2k8rd2HuIv2a
lDNYNyLg/AZ58Psz7cEuOoCqGowJoPZUbX4tyG5UHsfN4LjY03IadROraPOagECpE6iKhJzN7m0m
gxwAgth6irCn18zdnL1Aot3IfB85w+bsaC9dzKdNHcPhK/uq6gKHbUAXmCd+wP/fqwvQaYhuo4WZ
1rxMpt34PB07Q+jTfhqzqVj4cJOXgNNrnlij5IALqG2Wj7npWcQ2HR2A6lsXtqfbiG7Gn71YrN04
zYbPoDo/3EtlOtOFfVWOAI6tgctnWAKvfP+agYQR5AUoJHP4lLp+6nleIMpuYL4NnEFy9n4/IYFU
jW6Mepydfx6pQQhNuAc1tA/G62+l6ZBH8zwotXk8lPM33/NriX4AzbdnmWOznzU3H+9MDhrzetBA
NgB5zIV/ZnoChTacu1xy8XD8c1Zv8wJJdkPybeAMkY/7qS3nd+3mNZPNUxUn4xQy/bt3NRhzSM8w
MiWk7+3bLBL4tTy7YXkcN0Pl/ONe2rBPd7V981FBQvN1y58F+A4XojTY99+/5ilNBNXPxCMSfed0
nrqYF4u1G6PZ8BlUn/YTqimsOb4z9d3wilYNcmoAAlQ8PeAAkdhT/tODFCcUDkD7hC2MchYKvEym
3SA9HTtD6Px4L5VpeqKzu17dvGIWmkDBkwuqgunDabWZ+8GIH2AEvgcI0Md1sc13vkyaH2Pz+CRz
bM72Epv/gY2DVA6YNzSRz7sCaA9sIHQcEPSxcnoeGLzA6u5G5/uzzLD5uKfb0Pu+HP+DzAGUphMo
0JB4btagVAByPYLzB6WaxdHbphovEWg3QPPxM5jOg71Uofd3/at25cDQFoUICtzmVn/Afj31PXAO
l8D5aVChhxgCMqZPY4RfirMbm4dhM0je/7mXkFzE6hV9DYVGNXCGEw7gPvRJmfkaAZWECEgd8YNO
Nr+SZjcg21EzPC72g6W5+WkTpO1q3dICz97533eAgvQM86BfwN9UBNrWEGALvp9ke6ois6ZMP5Zn
NzKz4c8eYT86Pn0aNLTnih4Nxz9naCCXNlH+Lv/BQWhoHADpGkwpFNZsQ+bHe2+DshcItBuLbwNn
ivLp834arjSDYs1X7SYEzh5UAQrRtt4Ezd0JAANxMkKPJwfkc2QuXiDRbmi+j5xhc3Gyl9hcwhnP
esjazatSAuBchORQCTAV2kyvmXOBA1GCCDH16Noqzszdv1Sq3Rg9Hz3D6fL/Udj841Z33/oBLjZ2
s7xvJPik293Pr95PALQ3nA1989T6P5uARz04uv39rQd56CfeafqMh4Fb+/X9bOb2476PudvU9ve3
DkZQDkqnQ21wigoTKDN8+6YDkun+EnQyBMqOg30UcmKH3r4pptD/97dwmhFKRKB0BJJG0KyAT4cW
gVufLhEOFhf2WQKIcQb7YCS/NXC81NkAyfhv0/Hw+5uiyS+1KmwNH4zevim3b5tEBQvgQZ09LDA4
300YlRRkKG8278BJwLvx/0F5XKLQGZ0TYcMqkSsgPsTQ/GlaSQtznKDcU5WfSiHiZO3Vlit2SmSW
d8sol3AqyfpMD7SMjqkMRUrOCgdOI/HBd2wcoaT0RWZUvW7SxPbhOhWKKXXKoq6tYn+Ev4bNYViN
cK8PiLVdNUZ+1ORNH5/iNmfDmPqd8Bw/Fk4XOC0XRX4MZR2kCVLSZWrwqzBs0We3MKENNLemHK6T
aoR86VLQqPOuRNw3sbxQyi47K2mY+blwnTxgTUEKP2vM6Ay+NzhhGkRMV6L0n3ZtfDbdN7ocjIri
h5aZ3379z3udw7/3bRy//3HquPn9N0h0b1t1/vRdcDphWnP1/E2T1nz7rO8NI6el+q175Gztb5t7
/kAxfnrxZVrjwvl1MGff2nr+TW2+u4jvavMw6EFv5HSwDWNIMRDIm4ImANP2TW8IdADlsP7hHI8L
ugOXHvQGyknhCqHedILnic5AAva+GQuHm0zjxH+jMxC/PFca0DnYRMMuDIMEUIgiZkpj2lQUPcfV
MbVOvyA0W9m4tSuSW3HF4iLWR0xGTuHbOh7ZMjW8cT7EliW3GWSBde33jinHIshzqcK10zjEvG+G
KjsRkVTJpeWF+dIa5X1mIy+OYxxlJ7ZL3IV0UrOokFL5sduH6Yqnsl3YNilOk7Jy9OciLvVZOzTl
uM4HvI66sQ2iMXbLVd52Rn5u1UDEoUBx5BtbDfzPtusbcTmAaVp4WsWniastXRLeFkUgo1KoTWud
+M/GZHV+qI1Oo1VZNyk/tQzFNlo5WY5o0KBUxb2fd0qQ7jyLodbXW4kqG8tzDfm52o/72niBVwwJ
DQ9tzYnpl7mukJMfF4wykfmVG4KBXKSNl4fnwh3DpvPDDOaz8tWQN10VhEyibtG0rYcDHIcY3XRd
VnfjMo0V65CfFjUbjV8kGpQ532o2v1fz4l7l+63+x2KsKF6wpKRjkPI2KsrARKUbe6kvkkaPye0Y
DkPN0sDm0cAWbaQV9eFQTBut3bQPzbmXW+cIdYW5RIkI/VE6xO9aavykjouj2HHadcRK9zp1eKN8
UqPRb3HRXeGsYysuy2HjlUm67LImC4Z0iBdK19WqFXl6ahxF1rqm+ZHWtlmnRVtZvyo097M2a45E
2wdeE6erPC/0gvA4umCuLII2zvoFp1G6oJYRP+GRPqxHGV6ZvMs/hYVjSz8NM+GPTlteZAn/kOo8
uiJRVV92cetdZWXafo5z0S8iicNjU8b9FawHvRparT5mdR9eZq4ePqVx6bhB1zRtEHpuuOiw8s6l
TMOPcdmTwz7mzoXTh731a+PIVesZchryMFs7iaPGBfZMOnwsK8F8L8z4h4rj4roe+hT7eRhHfcCS
ivSByo3XB3oYx6PCQE8SX9o6XzZNYY+6fjTrLkujj6TU5ESOXlz6uGTde8iL1YMvShMmiyY12V+4
ozzziTey3genWSxTV4/+AP0BLqEvoXdkOvY+qbxFnTSU+JT03ikeyijyEzVmhR+apr1oosg9wX2v
DyHv1vg2GQDrJqvNVZzx4qOp+2Ldhl75tXPjT7gybWAzIY4B6Xw5lIQGQ12Ks3HI+quQ1/FxQXvz
PsJk/LMhY56vZNe7N4k26MQZCy/xq4p4x13WyxVNyrtWVuEhZqhaxn06AoJeci1T0fyJeJJ9GtJR
fSKdVSxglUg/VU4hF10KGsYda9bIw+5Sep1dqZKfdDrhQS5Utk4MGS4KWbDjrq9l5xdDCm4axjoX
OFGpP7IxiX3on6guizDpj3un7E2go5TAKo4SP2aiz3xlnXpBnWpY6q4pgy7s4mlerO95WRxEDgpK
VnfHGsliQQbmfqSeQy6sYz6o0VwnpePd9kynro9ki1KfdcRjgVuOyXvPJPQkR0N4iiwtfZ7U4cJT
0ZGktXc2dKYC1Wjq6zET2YIZpG94g4RfdqO+JKEcv1adNpWPnaz3Zd6VJ1ES0Q9RTFnAq8ylfpdX
w2IcZXQGaYbms2XOotBZFIRpjoIxxXgMkt4cN6qMNjWJ1V3WuU1Qt9Wp24TdkvGuX8RtQ/5041Ad
Esdzhd933XDq9qVY0JR3tW+t64DG0Rid46p3VkZjJ/aBOddXaVLXVVBaLJdZ0+PzFs7zh34WKtT6
cd4l/aEb2/6d7mgtgjTqyHVrQ/E17XIn8xvVuCQQWSeXYRgP76gTilPdFmzTMKNPJA8N9weLIc5p
EOkvI1yEpd+IuPbdjqIzIIbx+wE79bkXyWaAWIt0Cyguy4xfq/hI56JVfjlgcepgV5/D0dwUlijT
gUX9TQU+7x3u+HAUOWEdwIdGQZSE9RFLS7m2Fe1PHeuqQIpS3FBt2F/aobeqrNxT7LW1DYYqH/xM
JsvKJA4ouZOedX0sziRJ09MYaZ74yXgTI7fyK5Rpn/b9B43MdV+NKBDYxEER5qGvGh6vFMZsjdQo
ryps9NLhbkwCWnf1YeTE51naRivaqHBhCoM/qYrRdRIxtAJ9v0nGQryr3LoL4irT7yMPgwWJTXnc
JWm+NCZk2RnTOApYXbRQwYOiQ6frB+XznNs1FOPpK1i5+aJAsrtUgza3VV87yHdLnEHYQ8XHiIf0
GCQcFm5XFoFmJSv9LGX5ZR46bJW5gz7ChXUDVKN+MdRInTom8nxeFHptm75Z0Ka3n11j4kUmdOG3
XvrF1vhrUpVpMIJ7PG27PGp8XnfxJRVV7he1Thd9HrvBQPr6L0zadNngoblOEGfLlnZmqSORrqjQ
YkGME16rFtfnHHl23UlSgRTKXLRRQvAyGaWJfOrmInBM7Bx1zYlRNA5Y0X01iGZfqr5rVlEn0ttc
eHg5jAhwFeJLLLI7k6r6iDjg7pGXpouKwf+FzJP+wBg/bJVFRyjJ6KJV2F25VuHTsXSSG5kIBrYz
dtaWFY5P6zC7SmxGjt06UavSJtVRAwHJsqkyeUiorldeD5GX02m2Tt24PVG5zkCP+rJaWOw4CzSM
NuhL3S6JVxc3lnUqANnfqybCQTPE/LBrSRUodjbSrjwsaJ76qJTuSmN2U6HyqmlE4ReqSAKajGsw
0Y4/EOdPrOjgxzFXK5WOg88zxJcp0udeaa48VK9lXa3HLm98lKfdAsXFO+HY9DjRY7QqTCn8SiLX
56pwfRrHx/WYRauQZmckd5x3su67dcYbeUiHJFqMJL9y0uIS9h3xyuZI+aN2ioBnw5VsG7xIVZqt
a1vqhR3LYkEjLXwWN3hdtGQEI+yRC8f2rg+23XtvqasOxyTUgWT4rgq5s2RDkvsqb3LfVSUDR5bG
4A9Ic9UB332j8qFaeg4sP107h7xviyvutAKc8Rj7LWtwgGTZHPW5kYdJETl+pEZxnNvhKlPsCw29
D/9/L/XkGxGekclPGQiXwvbmxzupGSf9dDs11SZsSQgOnIFHCJxJhb5U94TC42YKDkI8Zm0JgwZ9
01bmYS8FVanACEzVdQ9dkx4ICAznWqD9GBABGNr1SejZ999spgjsC58QENMdoaQfeA7ievClAHDs
/zkBkeHEFLhL2Z3AoW3k0i1p6WQBKls1fmSsKdMNdQyrV0U11ANdWLdncR84OkRfo8LQwgm026fe
sYzZ0CxS6RTVYSfzrD7LWF7CBl+nPSu/stQmvV44nGcJCSLPo/jO6/XQvMvi3ss2QrAyvCE5qfh5
xFVVEj/HqgZRaMlMfhFjZLtiEWXMpKWvO5bn4NiGCkSO8hwPJ25OiuQvp241jHkC6Q6WBqqDns0R
VKS4VAJVJKcOitCa4vkceThXTcxjcRd2ukiqQ5vTjB5mtIV91eFYR1Z1wahKaOuYoVC54ernt5/S
w8/vD0WW0yFNAnUVcG5ZTtefkERjQkTNEVe3CU5JqgKrCSMQ0UjXqZKV6bvI2IWBHSGNfYc6YI0u
O0qG2g0wHXlHji2Pizr1ta6IwefQY72Caz8XEmi5pzJ6ULxL4Li7nLrhwFEEbyZjHyvHjQ1xbrlj
WuQuotGLvGqVCWoJ8gtjOf+SMhTao5/fd4bNdF+gzTzXZdCWX5D5fctm0J52iLiNBlhz3G9RmdV/
xjR0i8jvEtWoiyKE726x4DY0tFjcUkzb7wXZsTSApZ89tgcZY2iXAWwbnMv0pml5Ak3EWuWgPia3
jpd5FQlgL8zZBhTJsUd6VF52rhys8RlJKwgH0hohMN9Q/57BpPx8IoBeeS4Jc+GcAZzNmbgXKAud
AQDUIEqGtAhvIAwvmFnrqszDYemEeS2H9SBMD6j8/JZ/f3igLycCFY6jTkciJ3LzycPHXhxmyYDM
LeUdaPlqwHzE6YqZrqnpUomQ8i+mgVmv/JpDBf4XjYbWyGWrNCq7XywEPLNkkI6E1magJaCowPfC
N2g8lyaSY8JkaZ2vcLrAy53DHjhQUIi81zF8O0zTJXSkEPfWg1v6vXQJSMUUipvrvOTJEBQONsW1
zOPcFBA4aeO+y1tV1F9/PmeTPf1O+FIP2E84VI2gkt0DG06mtlBP56zpQmFQNfZfe2MNLALUpAgm
C/UdYY7fG9I616WbVpPS2E5PP2Av1Py3kwXlqNAkAbhgKSihYNqeiyEgArdDzfXXImMO2PAErNfY
+e2A7MBOSMjA7tdRA52d8wRCwiwwZW4wOxRAJbSpX8VgbSfLP8QwqoAte3tC+7TU+S/MCp6vMThF
CzXowBoKd0o4T+fUn85XT7qilMVIvtahy518mdi6zJrLarQKgvuuGioQzvHyFq5p2OPoYSEgNHSu
u7IMj2ppsiQK8hGC5JM8rgobQjyGOBDWDUNO9o7nMhrzAFpI9WASXScZcHGMRpnBp6Yq7KrqF2qK
n5OXYKk4fDES1Gcj2NlBv5Yph/70gWBlFlVbtOUXj2mWsKCEY+CwFMOwkdIEeISdeuyHw9Z6Zg2F
a829OSlxKOBS31nCq1XTkV8rNJ1bcThdASVkDDaiLpQj/W1ZpH1aAxWkyy+lAS2qlqROBT1zcUyG
E1IDSVr5Mmyz8WMe98Pg+U1suioOwOB3/F1UjaFzaHKI2D8ap6n5uVB8ChB62uaZXKcNm+DRNZGw
hIbWY+270iTp+HHMeNrBDiDLJqelYPanjEIhY/gjgfh7/CjyvgfsCEsG+FGPKLJiASQHqVfcaybs
0j5SEGBU97eXInKGzhe6T+AjNAQPILlyiik2sCXL001f86IqV7I1uL2mRI/21Jg0NH6W5cbNAycK
8/4wouBcPxeiCOnHFrUYFpknIogzWqAFIUT5uW2Ym3CYfQ/ywVMJBTDoBM+WBgmHIsKyzL6MOK9h
E9i7yCtrH9gjnR2RpurAUPz8jnNr5E5dUlwMfhsKOuXf7lgbVMddTrrPZGymxdg1dDJ/bu2l4Lx5
WzH+JUzICIsQeBhbR2ceGBZYpz8XY8oNPLOKBL55x/WmpAGkFChEyc+VYiRtUzmS5x9zWuSW+FY3
zLnTVVyBNYrTusBLEwJHftnWIgKLU8ZMR8tIWLfVPvSx6LLWt25UnWSh4Nc9MZkY/LrDvH1nhYNU
ULGx1yewiFDsJ4iGqvRpyPGk7DHkvt7pNobo4ihMUjtpfgsdzi+gI7NXDj5JDenb9c+feG7XBBxv
RlNHZ/e+Vy0kGZ8/ccrDuOiq2vvQNgWCIJYZ40IQ20JKrPMpBFn0MMZdD8u2T4EhqPzI3ke2Di+n
JU2apHPD67Dn05J2KzXm5lCVLplMZDXWCK+qrC1rtR7ZkILWhcC8wYLFg8hBOz1cgRr9/JHcmWUT
EAFBFtMFqwYIQhXdzFRXpMhHnRTuB2FjArply2gSwDqkmVT3Xo+h59sAsoVxP6k42MrJpJiyAkfj
xMDZAN3Lpj/pKoVv4QC6yqOHCihZ+FM1dJqfh1UP71IxEPt4NUQ5r1epA0T3qhSmJXUwgL+Ax/3F
o82iTHg0ONcBjCSoCmLQ9Gn2aBY4ci9r9PCBRO1kqaypYGmN2aj0jUUidQsg/nQ1fvTcYvKPuaMx
ANLzPIuG5ZhzDOkaSZym+wBRqoHp6Dwge4pj0o5gTQrlSFhitMvKybo1YDYPlVt2YNYsRCRwQ2VD
BL/BHgvDVOQRhamw1osdG7CsSUAlYukm8Nt2fiZTOH2JybeN7eU2Rnmaq57pqIBwAaIrz2XAKgFL
Mg91cTdSPvDKed/mngbrsA1v3Vj0bRrAzjKOil+ZhZk7mm5J4dCmCzlF+A+ipudKgiCbRHnZe+/r
BsMKsQM0KlBr8P0wP0DRU82WYefovgYmiAww4VkbFhCygNGDWepMn9lLj9ciTFahpQKMAShk+85A
3Sd4gNwBxbd9AY7qAbao6gqYyj4TBegKaNEER5T2ExBOojD8kEMi23dI5xokYWkKvinldtqn/ny2
6ZSxfWoT4eEnJwBGAjq7QRQ039lAOFg7EeqH93E8cGDXbJOSMgg7FCbn3B2pGZZVbDiQWtJ1JWQN
jKlUdYyyhvTMLyHacU5MlDv0LMxjjwRAzffRDVIZOuzChvJF6gH1fkuTbDTvcs1z+PLKEXInF7TF
qB8XIikkK4MK4se6WXUdE+25qeKw18DFohyfEmSwXBSFkRhIe9uY0Ne9qEbIUhStoX0Q9WkLytCO
phsyyLqyhCYrCbw/veaZHWgUoB43XbMuZRfjEOK3MLJHNvYgMgu8MevGEba1sBTLoz4dwsav6jLh
q1Z6EVmw3OnH9x3XrvrY0CwKIRFsXRwMsD/VQA1GtpYLqdxuKi7IokNoSWEXlUbdeBLKAqE17nDs
riKnFjFalpCSox8G1kap80Fq1Pfve9sTe+bUtnDegcfwmltmODcfRg/SltovtcZxfSX7MUvXoQJ2
YzVqKnLty1QTNw48M9aV+IrzRBS3kAXWbb+ApTJUd7KxXYeCNOtqnBzasKiYgKwZYhlfh0DM83OJ
PSdN1y0v3TqL72JREAuz3GMiDD0biW5hSY/Y1GV8Bd2DLUfLoqBl6QFPG6o4Oy1Yn1bRMmkj27Wn
HQsjpYDpzLuGvQsLl1RHPKFxJFawVjhJ/bIdEbj1rBaqk37kUF7ZRRyaMRmOuqh2YrXuVA7eJkhl
R8HAtqVq2J/aaTirj2BxdE4YdATCFnzelBB1Sd9CtrvnF5nrefDDbv/oKAX5E8g7wa7eBCMkW6uv
Y1NJtz1OuCkj9xD3juN5wZAwSEev+yLBeeYz2k5+ETFHweNEhIFT2fThAI2Tg4TFkkUXQ1d2pXeZ
hE7SZSsvJY5bHqXNIEV7wRPClATyV06chGcsi9OPXhRC5c0JpVkNM+UMFZjsM7DaVcxOHBIaLzvF
qlI4u0ySDlLNS0gPdXW01ArOMJkATNYk0tA6GXKXKIoHVS1QmSZGLAqLHFb86UZuAffLk0zKD00k
qiowsA+GmXVFo8CDBJjH04eA/BCyQP5RTjE9jWt4+qCMcUH4Kom7acZIZlP4oevYOtdF7k0mn7Y2
El4gO6thAYwFxBtrKyHrLP1y+6hQ9TDC9FWJBy/wJXUId8tiDJvMAqsJHlzS2GWfcNZP81xQmQCX
BDURBqBwilTE9K6qYENTrYxSEGkFncCDB9S9iFnjAIK0qZqPNikaVcB8OfGo13EzUtyficSbRFaA
dDlec1hZcAcCl6qvodNPC4xDmhqQZ4MDf8tkPk1N22J4K7hYUXUgQwstt+EZH57HGEKqr0C4xfA3
BgkGfp0yGkrIPnUSCCC/9GIMc/GwesKxlvCRXuJMDxfa4X4yGlg1JniIcSUb2fQbgZqDM4KUca4f
ptrZvv1xkrfvA6bATc88t4TcS4ALJ26/poqXyqxVQQZ46Mod4TuD/cglkULXsAGPtPTZFig9thaW
Guy8GxMd/V/mvmxJblvL9lf6B3iD8/DSEZdkZlbWLJWqXNILQiXZJAGCAAECBPj1d1EpH1vybbtP
9Eu/qEJSVnLCsPeaOEWVJ1kdsd76/KHiRuAu2ZiP+EgsgbGpBjAHsVXNQr8XvR2H3ABztOjC+a26
3EEhMYOwrl2uqY8H9GiNFFO+Rlce1CN+Lbw82svwyAkbcX/yFDxeeMiKcb94l/se47SL1H6YPu1z
/KOHQqTon7dgSM1yjStN9tt7GUib8QZniYvcvyUalMbvQTGeYHTppd9P/XJDg20FnQUVXyLS4hCE
2cToeYPgxclTFwLRCg/rYATmdEW7HfnQK57vYIt4fovybsLw0RkqVly8sih2HzSw7P0LY7v/gCqk
xI9xCvfpwLdsP//J5F2/PpuxG7vhOHUlvrefk6hLrpj2RbTcJJexMlBdLcXp+y2vqFU4HTckDF+C
HUDg4FQODPu8jeYtD59RudHSthD7LBP4LN0RHDyjPV7m0y6jBLY5AjAAZIPH1JtzIbp9Ohvsr/g3
5k1OyyNDsej8dVLpEbqGJRUh581YpSO3NdEdYENIEg0+3y+zxg8Ujdl4z2eDPz1fAaJl4RoBKpqB
5Y/3li0EoMCqKI4e9Z2wL/lEHLoA4rd97K8VlnJ6dMkcY4UpVT+a8jBybLH84IKJVGCQK2xV7mOY
O4r1phuFYOzqO5wMFrBX9Gj6Ef3uF59qvGPwStIet+OUfJszsyhH3DBNVka2l6Qvxbo8z8nar/nV
crl0V3UatyiRbmO4IvDqOjvkWxhhlVsUyOqpjZzcRw3wqn2IX/DTUrMVdyAy8X69yzDE+KEwwPH5
eQAUGtTDuAFXRlgbm6oakIXP+V0iI4VP5D7ae1hQZRrj6gKybBHIdnI006xIfO6gfcR3bBfojaAt
B2oIspoBLyURQ+vLOXqnCcwogInshrN8n09Lug4A4TtWLlgqk5x47HnaY6WhR3S2+80zQ7JDBbEp
GbB4Ok6QMt0gAA1X+XFFeUaC65VopYb7KoFAoq+FwXZ3VzCS5Mu7dKfqycERGvj+mK8yGzVUEgEy
5usCIFD+Ke2SCC05NsMKD38L0g1XlU983zZ4RvbhpmIFbWx7uZN0EUCikyEcEnu9bhknxTu2mTV4
UiimgSpscq7yT1hvMb6CVW64AzQN92sgcgqw+KO93FGqcUC9isq64mKVn/LK93P0lroxH+/zfJae
HNNY6CX4bR0i6sgBO1oyZrUegX8HkE5AgvQCRHJly4ewm2kH4Ufmk969XwvUNvPXyg52jj9qUgKa
OClmLK+aIN40e9lSE6eiNtgdHJp9CAFQUxZFVpnIYJRzWsWNxT8Gha0LyMPSnZ/+diWXZzlLCoC4
gajX75f1bbkZR7uvf5Xv9tUE1f8+eQfN909M39B7QuP93+DpD/AJ3/n9gyQBOsEP6Nx3bmMYicRU
7lAtkvtt8ZE8UEzUfVZWfP+f70MWNSVWogpRNPivCx6+L6dB1yjnVVLUUazC8tH0RbeKeg0noOep
36DMO6/ztM/yLth2OFCDJ8KPFGXZcoY6A+M7DcE/3AO33M+cDWAaP30/UKYqbGkzhkrwdOnYpoFu
BavpJE36jl0WLHYBGmeI5TEagnHeQUitcpWmLe/4LEjdz5BRPpkhk7jmZQWLZ6+HuNvLuB66quCp
sON+WubbhAsEwz5Sk8zsk1zGO83YTqvbx2RBtpgN4Mr1xPmhpyNm4/FyQ4AD74seQz4ZvjfVUUBv
+jgZi/IfgK+fGnpgOVgfMIJjLG559BdYuV/AIQCvjp96IXKcddF1DrMBgobxfg7SfQaNFsALuPZh
3s/9H7q7H3u7/fB4Sx68IXscBI7/U2OrjBPBqgtAVZelEfqLfV6hD8BM+vtD/QSgYzaFsM/hWICs
8Ge+t/V/ImmgE5lLglLy9zESMidEM0uSpg+IHdtHd5X3+0M1A8UTFqlK8ci+L45/fy4/QghwwmD8
lHhJEMTzCV54msQ/nguxSQz4lnZPSAHCMjZk0V6Pa42XNRw2gdL5n+7zXw8ImTCAgxwCf4CLezja
ny+e9SqMIJIl72c3YaPoGHb8c+EZlrnvM/vvLzD6Wc8PS08KngLqPrgSQUf9dEA30rSbljF//33F
WPttB+19DhlednSQldkjlWRT78yaeNpyM+3reaKwNAR6S7Ef/cMZ/TjScc/RSu2hsZBMZ/CB/UyL
+SoM1sIn8/vxMqlW1HWY484wgnV9gOYMj6BPjcfMrBJsDigtAgj2AhQ/yWy2xs7o7I8ZT0QW1g5L
i4eWT874OOYHie6hakY/2awXPkteltm/v4ifHyMeHN68HuKtkoBko/Jn6An77rzELrD3vWb7yrR9
K4SkzibzzgelSRGM/t+HujIQIIiawnuSvhmDdlf2j8OmcKhGkMFr7r9ve67rZ1qHAiurqJVGAuC/
dzxA/vu7yzExYAhL/7IcJCsBEm0Hen/ZllAk70+jYCPmxaTnfcP4+wPu68sfLCTwWSSdYKDuohTQ
tvj7jxe4+s0NasvYVTEFimVNwXmRfMoVJsw/TcG/HgqPDu+SyPFWPTSZPy91nMTcmy7vri6liM2A
jmAcxTPHj7+/qp+4NXw7FBrw0MS4i+gDsLL+eFlTuPQQzcrqS0gBU3+fVnHO9lJRJXxvJ9fSTrwJ
earioi6grMdWOKIU1c2STK54pmuIRfAfzusiEfnTDQeG+e11GoAx4ZApEbD545mFIfiiYuj1SW1x
2OtDnLldJWHwMgcjftOQH5d5I3QHzLeCGntDF1svWbdE/AZVBKRBXSOYBCJ1G6fAREJoGbMOOnOP
miUT98QNLHK+ITGosI96njnaM0XjdJoPfDRbvDShCHPN21JlgABvExeJJH+sLjwjy9EkJQ9k4hDM
3rGutxWkPMbmQwSshkJCcoUGqBh4OwZUYoh8L5yKAL/W1+xS7qBzKLGJ5d+W10sLxL7dzbXnMbYU
tKx7ebJaeICCK4E3kIz3U2xwu1H65aa4T/S4F5nBpeaSIG3x3EJZRttQM73waIPSUlXT0OayGKmp
f4diZmznff29wPpW2YHxW3F/t7nci4tihtrwjJ6H5fFBlgKH5Azdjr0OwaIMXTM6jvfgnMAzjHR8
TlCOV8l97mFakGeah8EOUmirgP/6S39YrV5Dt9kzwwEHAxkqwH7UtF9KQZrAiG4NeT3DYJjFj9Vc
yQKOrRmLzvwh85XdxAfwIDvThto0jPN7sWiQGx8GCRS8azHOIXM49mqOItrwCMXwbx4tsS6vs9yt
8acoc34p7wHnEfluqirK4gOdIINFhw6Djlsa2NzA8R8m4fFsW+jcN+XrMNglmQ1KxigrG596st6y
Si96q0GTrwO6/KpU4GuHHlrKNByX9S2HkhImCZKiEZhqXkxcvU5AhAJTlxcq8PsaOYOn7/LbkmM/
occJCn0It7/XfwDk9/rVT8u+GV6GBmSKqFKnYmRoJVUFpY6srQpzHmGF7USB04gZJOorC2z1AZuL
KJ8ktJTjkQ9Zl9V9161PmR8y2vphJachtcnVECbbmStnr4CwiPeFyuPGVVl/XwzLGALLtuoDwaC+
SmE40zVmX/9GlRxfu3AQ7WTCENaDXqXw4UWAuuIpuyll+EkwTMdplfltvg6yLaAdxdMNA3WkhUsP
VAzmYaPjEh7QLSyH0ofJiBGb8y+9NE/wUMkblQbdDYcQ+5BpQOMQyHRXVpiq7au1fFfIfobeQA5f
Bz2TduxlV/t0mtqMVPN1ucX86MkEdnqSWYqvLv0EYexUHFd85blEn/imnDAn6DHI17mCMJW5aITf
oqLZsaeheJIpOIN6BHSk6yAR3TO8HOXnMZgyQAyGf1jLeDiE8RJe48Wn/VCLIEhu4WfZjmrReAcr
Lcg7gJoDdFRLUn2NQEGhz4pk9N7GtIdI2E/BIdJ8ea9tCiAES0ELb4m5TrTysBjwtYRppSJ9+TrY
uPJnKCPMFx2nNDoIIxe0XwPvfW2R9/BruWQFbwMSqGteQSbRptFC3zmbMPRvXNxkeongSSp78Tmk
Wt46hEreaNhZMEJJtnO7nV2vHcrsO+ig7RmofHA9sKSP2xKr39doXWFA3LYy6tHOy+DjKuf11zkI
XBMP0fZZaypiKB0kZI3bpjFy+1GONZRcyrRyW5m7zk03d3UYyeHeRwUWYrR6jV0TiKaRBjvKa+Vm
dYyliW+ykbsaCPRLtvovoSHkPo0wfaw2SwvIE8LiznFbtJkXySEtlule9qn66KVDrRiCdu90bRi0
GayBFQNi9sAk6Wcw5qJO4nE6CQAYdRzy5Z2LJvZO935hDVuW7nnu/fyqnORxPTvjGhIpCZk/zg9M
cAksEBPP9VuTunJ9rGLdj820WfqZcrnVIJ/4C96pM9dS2uhdBXLjLGNVNkaF5DodpvSzLnN3S8FD
WNAhKXyhC1lqYoIZnbLpbvMyEEM9Rqz6rAIUW22JupHWGdXzY77m7IiFPs+bCn6gqyUS/SP0Q9Cc
rL16jsUkTxYWjROVNv+sEvK8on9/3ma+ladZQgZOZ9796nFDTv1SGHNAeeqfFlVlpFbpDCaZdUsd
9tae84rJ04z6OKq7QlfP1bRUb4mTyQeqiHizm91+NRjgrS1EfJdC8HAKsVO0s5uXJ9S9ARwyk4VL
QLNPWyimUzJGBIoxwNz3vQ9T7GUOK1JIhxI4VcbyK7xYgzRST/TEMqOeoTlLcP42vo7CKTnSPNEf
gRfOj9XUq6vIj9UT52q76TSdD67Akov2nA/3Uxou18qk6+OkifqgyjL9kjCLxSGevb1PPcfkAdb2
ECWLuXGqWM/D6hIBPKmcTiTnaYu2HcpPwDHVeQsUuYVzRb3b4rJ/LgHpfJy3cvmADb+7wmQr7rYo
WKCtgr5+rEh2C+Y9SuDEq8a23PyUYLyr6bh1gXhkoAYeOyfk3ECxEh7VSuePcjFph6Z/225VlZob
CKgYUAsOn0eyVRxrNndwBLDyKgIX2Vi5pQ+l7RIwBir4GpAY2rhbn6XbUDWeO9TgbWEAtZe3LEts
sRxCodi4wMYiye0ayO4R6M94H6R+ehkX9Rm/0wGAHqIXzVHBUFPQe1dRyEIzGQ3XlZDxJxPA3diM
/RreQYJknofY2vnUxyP8YlUfFTcpEao8ViGfqmvel7IFv5zCRAgevi2rjRfwySyVrXlCpnsRQIdw
44O5wL3Ow3VRt3NlQUBFTkXreUpn/pC4NHhXTNUgm9ypXhz6Sqr3tBssDC+j8P0NH5gY2kBNGZSa
hETBCZYdvb335aRMf9pLj7CtZofXLTPcNbF27JoBK1BjExWoXJqMG2LvgOJQ3SQm6j6sxSZ8I8Ix
v4WMkETwCqJEvFkAECwv2YCuVGEdUXLJchRO3QS505Vd8uI6i1040Q9b4klsa+/msDLXMRa78Fym
YCpO8+gnBQ+WzsxTFXSMQhnUjZWqYWvpRtYEaeWehgRqnjru0/GdgONpO605ul2YUuY4vF0r6qYm
VuAX7ooRy2kL4d7WCiBu1xSmlAZvqmfXS+Cdpg+jD/Jqg/uNT6HjLfAjznb1mIwz/rAsKS2X1uc0
H2G0MFpgPpSgXRu4b2J+SCMz9rewTdK85hPg52Zb3DzVCfcgpApD2dU0pJk4dGu23rEB8G1L3eCu
ki6NyjaHV7cAVEdVdGadkqBJTVZ4uLnAyudLvNwHWeWKhlOS6rpIWQKIEFjiSyQD9dVWKE0SJX18
EoLAFN/ZPjZxgxKuD2Dq0rtEbq2LPn/vg1QUKMxM6YexwUq64AMiDAaE+wFPiWh5SIh+zbo5ctWB
8SIq+oOMnciyuwjOfPMMjpmTKzqX6efO2k/b1new3clPXSUzWqNL4E8rJCcHUhKYE7F3hFgjcgVW
rthuRh+P9yoZzNH2qmrkLDdZF1CPyprzjD+pacxbpZArYMohxfJqF/5l6ch2LMQIdrFz5A7EZxk2
kdPr3G7Ya9LHSvfJUwFdk2oHCwgKwwHjpYZMb/0aCcneyXnS5UEXRXerxSSezKyX7mBcZ8kZYDYs
WQF31ZkLOrfxNI9HNpPsaWJhdKiWXtwwkgV3MAWnN7EElyo6DU69QlfUxjFBnIgpzGlzcTzWiNId
eQuz46wPMsrhrWPlupylWkld6TV0zcw6WI1ybWVdRfCJNQI6TXPWOS7u4IG9P20Eby8loOPnEwXt
1yrMybXePFP32OSx9w85G9uBorzAKZD32HSGoymqvDGT7F/o0EWfAAi6I7RE1QnWTH4sZEEfAxqq
xvK8fw0n/jxSCNQ69G3HIib0o1jjRdRZIsTHJCTwRcYJcTDHOlo2AzDbayJjXHQXAngfnG3QgycP
FF3JtYU5+Avrk+ITI130yqJkvYUPGroJOYtzAiT7BZxAzPYlzck6oeF8lxOSoGzF2riPwfRLyvYe
3U9837RdrN+ELYPhMOYD+Flg3CI/T9k0iEarwS2gwDYBDLNYadQkI5aROg8Gmt2NUsdvfd8vrI5H
nENNx6KHvRLf2wCVw5jovczOPDdx0aKDtzBEBti9r7kUyy8STVvfMJkk4Sfsu6uqq6Bc7RV8XXm7
SBpcwWAYP+9yhmO0WWZgWQ/kQ5Y5+mZsKbE7oPE8CkMg0hIkS27BKKob6aF1qXfvubp12sg3Fi9u
aDTQT1sPdnRflsVjrmBOok0zEuDqVwsyzdYgCu1hoja5BnbeQck1uA21PNSsv6ZQtpIjL/rlJvVo
3+oA1cjSjmQOskMwc0iRw81mL4sex4+FhJ+c6US3YxjM4b1Zi+gJpF9ZQayEEq7Ol7UfTytqqmss
ftN6cHPfw6XsKlSeEJcE4j7p1yhoDNkFgp6HmTwoaWF8gFAGg6hJe97TlNljZ3MwPJw1lKFGU4e9
i4WJ3M9DjJI6mcj2OmkzsYdYRKtu0VQQhhWtysUGg35kutGfgjCmU/qQm4SUNYvmIfk8Qs0KS5wN
SkfJETwec+Ed60UuqgbNtoOD2Gw916YpsN9mvu1BqyFvwEBknvp2sp5wduNLAkSn0cZVkXwcLUCr
pHZQn1fmqIych9euY6no2hVTBewOTELJpGrrZoSOHDuUatPZ9Cbgv+lZO5sdesiy+HTIZlCATySM
QQmdYHMclqlVPg1C+kgNLPfZSxpAxWUoBNagJizU97j8X3lQFSHuo6aTbyt48bPXTGVx/3TBkAO5
8yDLWO2IbRwRJ2+Q77IrCiBj2OkZzMOt+NqlJHT5CXLvDfNtjnQ1fDRy7eFEnkrgbwEaW0LXHDsE
luPlxfTAE8rbBfWkuw9pFXokO3TazOy0gXTD08KORwV9S0ozWd5m42L8dJMYXN5WDwLiD91Ai5Nw
8pQsmRzyQw797JBch8bMXkAeNSwocdA6dPNRypJiPQ4W0TKIo+5iaMxQucsKK6avBtRQZXoaloJ7
LwEOWwC8QwOllxnX9NBNLh3Gg1whBKoAHUyivN1Q+ZUHEow5ATlnCbyJdZTOVXoo/JakJ9CR/EWW
ZnwOIPpZ6ljAj13DJOy2A0Qw/Gs4MRRZEOX3ih1Erqu+tQryGVdv8QxOdMuN/yb+v66Gzj4Cw7VX
gKeHWxGSpGFxbu5o5D0/yIRDQ2Yr8NMyGJ9o5dbiPKOCK+pkkj6t3bSy6aSWEOJKV8oVBt/Qsq9y
CwnD0prC5JxjHzXtkmz+vR5gP0Z9EIwHFKBoEAmVWXZSebrwliCz4S3YiPMwMXfrHL0v4QrN2nWY
pi8Kb22Bs5tadAYToh/QjCga9QdUE0pfmT5j9msXuB1wQUEdT7C/990R9jFLgiM3UQnNUDwjX4KE
qRCH1If6KtKi+IgwihR4ZUHiTjTAE4cMDWrh9T0v89C0cZiZ5RWKDKg5aiUh/msgNZkt6qMohtwJ
2NZ9h8ab1+mMMvzOgQd09Zqw4lCwfLwOOi2gsDcZPB+Q/EkYUZvYG92WU1aBKUO20Al2CjyYwsF3
mkDydzXLcaaNAV72tkFHgbFBqncmCAWuc5PHPJLu0eNht3tOUXVA0sf6awBNFbBDKrvbAMuw/oTe
cu3fFRT5Eyi6EhhmUcHk1yotsuENS2TiT4lNKdz5CbmDerP72ilkRtTlujmo6IgBMLJtg6vlEK7P
pcvM46rGHpcAdx1I64ILrKYFh4eCZdX7COhh0VZUrOcImMXQrpDs/LImKeyNGdMpXMmUQjWpsqeZ
dOK4xFP4misd1VUBeWSvxg3GAQ0bMmxZ/h5Wz3hoY6MtvGbjBN1+NdjKnrtcQTSnpw0q1Y6sDqdb
jbtiA81wI6fCw4i9v9a3DhP4HdvOwjwOiAY2jKFeZAHVY9Jp5DV1k9d3iZHmtosjW7Zh1sniCH2G
/LC6YoEYeplwlRApFJ9S1ZddzVF/P8zBXvBq5J4iDyfwu5GekQoqGTYPfYsNnUIQBrTkceMAAOot
lxKWagvdX5uEfDhs826+7zKo/KBm4bK1ifxtRdTKISbaNeuS+Y8FVgt74xY4rNtxtuV7nakFeR1B
ls3oBwaAQDwWd8lI4puyH1kB9RLxvFYRqW6CoI/f/DiwPetCP0JCSBtI0+LPMOuYCfRHUXkYxTVV
TbGmg2/N6qmuR1Uu5GD6oRyx/qpkvKFR7LPjkq/ZS0AQiHIP4AqxGdCX7MEHkkcfhwpCjJpDH3Iv
IHwJD8WKlKtmq2KYLWYSZvzAI9p/YJlTa4N9E1UdyvO2T9Rc7vctf1iTFSh0Egvk5Iw8eZ0h/uhq
a8aPiebiVS1C1HgLEaBHCD2h3+oshvyoPnbBGnaorVzQBKg87pSB60gDdvk0dSY4K4pJ3aqBFQ+L
WcT1ks2woKiC3QIWKK4CEpYvAIyHAsOgy99kvCUHl4b6vVU+PjMtEGdAbYkgHj+FHIqeCQhPAWL1
CiEaU94iJQeFEx8qd5qy2I7vYeIdWgVsq1UY6mkzJ5k5oHyJbiYvekgW1+i1J969VmSJaqlNCEdn
xg68HMlvUDuHbZqly3OJcv8UpSR6ExDGv4b4lawOHG4cnAivsAKVdw7ag5O0C2ZdaT5DN708SoOA
kbpcRBhhHmyPCGtiqGiilJ+wH6gJbYZO2rKAZga/fbvOsfqFAutoS4dGZUbW2la7PhIvQTmmT7RP
Ut6kAPXPUk4RGDoIQFmSfPEG4L86MAk4SL1hg2LctqDmYa56RUMruHyvUi3S7GGh/YxVXiMPEJIp
NcOWDe2Cg0F/BtUAHlQ8pEglgipmjWEhidtEhG7pz6HpOd3O0Jf75ZkMbs2+ZFMq2BUVJV/ShqQq
XIK2tBkiILB4MYhsQLVBtkGraMjDFnrAaEPZWIZ+aBTLVejOxjuAmHUeu+yYptNafkIyxYJFBfET
I8Jf1iLrw6xFnQf5RBv4vOugs0H8gIVKGmU8xF4eFm1MGqjr0wwK1V6KX8M58IVuwbNCP3jQcvWs
B5E6dAwiJtmRXduOMTiDBUFmyxbO72xSLmhhhsTlSr2IciWWtuCHS/R9cDINjt5TKrQRrV7xQrno
EMrE6PnNsM1GSDehnRx8s4oUJVm9yR4rwxWBe5NWDQDr/UrSvAur8YToIVvMv5ig2+KsHhBkh/+D
RL/I3U2waPTLN9QjkiJvXFiVhT3+PTv3I7kM0hCRdTmss0gIBEcHSuZHam7IPJxJ3VB8ZULu1iZ+
0X1wVo144IEAK/UPPOWPlPx+RLi4wVXu1mEwvnvCwJ9VCcDmygUpYNOv/HJEexHVJNmkwMzrok8N
NHA2dEh76gcKTvByyd8DHL97OS45hH+OpvtzUt1//ld5dj986H+Snve/MBgvgkv7T4PjL7l4/xdW
QvHHy2L3iMbLr/wrTRKRkSl4ejy7ZE/VhWfj91S8CC/qg4nuov2owjz+V5JDsqfi4bdKaDBAvEOH
8keaJEIewHOiEkyA40Cl8e9kOcDVgYHzJ5YZoz/DeSENMg4jnN7P6hM+Y8l3yECCEFuCy8xRaywc
aVp4O5oIb4S0JZyNSOFZNqSbQWnMw1/AyGHqskly/SHm6YIQt33MxodRgRhbaVNY+CTLpyFHSZPD
NkunITKNXB0wihTuXI6+oPJXNFjXAJUmdEzcntEocG1RTmALX+TdNHo6Qdk9lKiKSjndZnu2lQi4
Dc90yP2dTwn5QJNZgoLMXwMt7GkVttgNIjBxIC7ulnKsTJw6E9VZxuIPyIBBhN/QQ8S4J01h/4D/
qzpAPjyv7ai2Di6VMXfvN/R5n0MZo7ZHQqe9g+Mb/W/cL6sBjmWGDfRXF46nydnx5CyMg21WieGc
827ew9WQ79doH8J1FATY23Ppl9OimDV1sHuEe56yK0nUeqSbKjZUxxO+GJUjcVhIiH2IMzJ9XFYf
vV8RwmBPYqEwVmhtkbUJaNA1uvNbrRlXLc1m+wo9rH8hmyhyBOPN0p2dgFANfUmGC0VPaeJXmO5n
WDoipM/EuQLIyewh7+Qc1TpStyt8KTtFCcYZtirksw1szc450cVLRb27jZe10qeBQjZ+7LUCZWwx
1FuY9Hz4bs7ZIV6CiZ+SZSRNLjIH5JsuBVSRFLFRmQVRVSMTQIk2NNhcALzxK8gD+xawnSmP8bqu
CPukooHaAjFQHowibnQnZdZEelx/K5C19XmD8OvIMszGIyODOkDr6D9zRJ7ER9gXspMRTj5Fk+pv
YJgZXwUkCDUJbbQ2MugWuLyQbtrGqniAQFe1BllgB+DqcCVgl0F0VBi5yB66bpyRoAf8ri9U9eCy
GSQQcuUag83yuq+IK2qRcAYvUgJSLevN+DWkgThDoRafFw4GEoku5BNmA/gt+FCqN8JtNNReL5ad
umWOP5BxMOdV8eIIZKtAJMdE9BOK4S/himQz68uthd8fpS5mwHAWBZpTUGPOVk2Xl9Etz8f0miHT
7SO0WfHJ6j4ndaYRodpmNgaVEfMgaTWZP4D1VfdzGW5v48JJC/W9fzGD5Fdkg2qjCYKworUMUBZa
GegHL9x0P2cwrtSLoHSoYzsQRGqxskV6o3jOOyQbrkE1nUFLdL8s805RoqAe37NUxo3eQJgB5D0t
ArIUVZDU1NBFh0jXnE3jIUOpjmJKYzisMxKRm29wgskW+aA4qaDlDMdfp4j581whesHt4inrfFVP
ZPlCwyFFKN26NhnA5KvdGwO0Mf7sVv8L1NlZM7Gucm1lY8QVtqhL8Rxh+J3BpOePqwbJgMNCnG28
umzL/9au+D/Z8H7YOf+r7fV/4a4IaysEbv/Sx/1lV2wHvajhy/If4rf/gFXD8LcB+rY/oo4uv/99
i8TrtQF27bES+5AtIbD91xaJSO0owg64Z7b8HoP0e3AsQo3293HD0AIhXAo3+B9bZPl/sD8ilgCR
yxl6aPzX78m5PxQ6iJj+/vc/m1h/ytJBxHIYQtmXRFmM3RuO1p+kfYh3YFHvXXgFGSzWqN/GLnhw
npxpCdvWOl3xIbzWITlUxLxGDCJI4LN/unn/n1Oofiz/LqeAijNK8Ia+NN43/R/KP5HlMG2WXXgl
lAfsi701AuS2GS1B6yJlle46nnQEpyI7pD6DDDis8UeAcM3WtxNWwLsQ8OEgyuNSgZIq/h97Z9bc
tpVu0V8EFw5wMD1egDMpSpQlWfILSpItTAfzjF9/F9VJx0nf26l+76pUKoMlkiCGb9h7bXGur/cN
aQ2+qNKVNkSs9Kp3OYEXKwFDFlCBsu9pa6yv/zhL6dNGP7YYtaCh+K22ni0EMWV3HTIAl631oZj9
RceDz4awNc2VnnHRm8XT7GY+Zk9Io7bL+vNKqTOPUT/ydEiXi4TMAXDa9dmC31hW6vpmZ7brNjtJ
rb/QPNbrofzJbMnQvO5iey/C1NZt5LwuLe8hT5mr2Pi4bPZpNaqzOF73pVoNUx40fXaPXxxeKCA9
CBXroau+956hb9mB3EWtQ+9fvC1RH3RpFtT2qLY2hEp/7DoMZ4zicnrlLQuq2Z/18b1AYhXZfXsq
2tHylc4Yxm55sQWonHkbXaf0n9/4f28s/2eAxR83BqINOLf//xsLCI/i53uXvPfdr/eTf/zY7/cT
8eVaNCMlM7hcrzeUP+4n5hcHq5iOpNKVgmUE5fDvAHeo7xZCUCoRdM/Uw7wPRJKfbHf9C7cZmEUA
164ybU/8J/cT+dms/VJzS7TpJqca1AqIPjpe9T9fzZYxA3spk2FXAu9YGaCd1vFSeIHVdc+znb25
+sCTGb7IumDBEWSpDYB6mrODK7Iq0Dv3wR3c7KDh77yZenUa3OsuWbPPRt2YnJ1wrJ2UgmG+TmmZ
/S9U3bm+qiMc6mj8vE3laWA/wRYGQLMvFUh2wIchWzbpZmtRM0GPBK+JnGcIuE54Tb3WV2nWPg/K
e+itpGSyUBosD9I3W6v0lQKqwIIHejUleLOvhuZZuHEVLNYA3RiB+Br/0BMDrXsQBm8D1GR+tnpW
ZfJRRh2rG5SuAaTti4ip942Cz4OJH/FGUz/bIsUZ3DgF1QcfDww+Aj22W6tBgwncuHvU8906bDk0
gxeuoy7Hh59mH0amTb5tcyhLt2lXes0vhW8BOTiLHvkIHAbd3efEyq7Chj816LyHoZLaOmZnC6fG
KHepbKoNsFm1smub/5vJy+j23fr6k6lkqZV47IIWwy58fD6tXym0fFYnlktUqotHRMVatbykYhJ2
tGTN2x9Nbqo1b8is7GylL9EjDgMWtE7vrryy+JiLutzVZsPWP5yz1ZjNVHWeit5DpQmOg/fA86pb
m4WqglZn3HydJ21k57o4ELnhN6nXPrCzz1CV2CiKNLVsWFQsu9Hl6JktLzpazt4V2sPnSZLUs7ua
Zd2uKofzQMzmJR9cRku6h8JPDIGR8TcWhZch4U1FaSb34ELJHUgZ8JfIcw6O1xkUkdezqOPP0rqe
k1ZQiZU8QJwhTgM7tK9bGU4surwqyC3rzPn8MXlMWw26XV+NyRvqc777hX9LQxDQoHOK1di5rC2G
kp/JOUqtANmLuX+5QZToBU3bPH9+33nErHpQnFbYjJZNFHPKMJjhq695RPW2qw66iD64yDmrSSXw
3Ziz03U4VcrrtUBtOz8qCFW+7bIvE7wRrjzXH6osOSPg2NMcPcwL3/xYc51AjwkPIybTm9jh6vCc
9tlBMhLYeGO44DiZXK7Gz4NRVFwUo8YfrbL8DQ+csQ7RtByUgaFRhpy0KmvDw1x44p45dhUYdNCM
OOchMLuqwkVnGOsmK/VV3kgOqT7wHqK4PbqtNm0j2xAnsw6h1XSLsc4Qo4EzMVFhpbBQ+5KzrOB/
TmOR3bgGFyoDejR14MfX2Ryptc51oqshuQyxdf68vMx0WXY6BkqGxTS2Pa0kso+0BI/K1y1jLztE
sV5sJ93M1mzmuQwztww+v1st5+NrYXGyMd5yC+EUKNghB8jzKvYZfH+4yJZNWTXeto1ktsZ+7W3o
ONWKZVkVfJ4A1zOcS/ySyAXV3MxtzGM9spaLt+w+v+YOGwzXAafRxAJ+PaQifK0SS9tZ8J2DReO1
WFtpOyze3L3YA+E24SsQ2UeU8f48k6tH17iacwAJgVGAT9ebvjg5CWtUa7K27pi+aRFhFRqmwFOY
GdkaN1kS9Iuu7SKL67SkGz3NTuxtHJuTrIBsdtJY1waQirkTp/kr4jvXF0vBalduvVghHNYmfpkY
h0C2ph04nW4ikLFaH65asx9BjqycgiXNlOT6Ti8tE09dxE0xEtzcRr46zcm8bdgbl9j03O0iinlb
ddxMKjkMAMX52Bi/E3hMgqvIqcodyRn8zWGs/3lvMrzJWH9etOhOhkCLNMDmXXwHKlNfNZa8GHM6
b+1Qg0nbsY3P0pGTqZ4qmjN0aFnJBD+u9eI02XI69072weiMQzNzBXwea9uzslWW8ytR2AFEL5gM
yKlrVxpJhr6SFptAMF13hljok8tabd2w/qgd/nPep2su+gokLfcTqalkI5rm3dURQUDZw8lQO095
Kct1psV32tifHaYivjm60WFOJijnmmqVWNHiIajOxhIG3gTNfwVvB4bk1SkNLk7aa88VLf7dpUnf
jLScVlS/nhWwLX+wIrQ4rTtW6c3MEv2QQE2hHtVD9BrIYWS/vg7K/bhMujsogXYY+bZQkbOBKc/A
Z86QctOwNu16kXElMDzV2qEK+1c25uWP1hveZaJTH0fmlH24taktzNo01ikBF8a4YxNWbpBbTF6F
LA4sZJUi4MtTOWiriEfRyhBueOON5aJtlFmM7RmKsuvQjMs238Ed6LTnGYF1EPfRoE5h7Jmd3zRK
2EE9s7g7W4NtzPjvi1C7L3AZH2LHfvilFPs/2pRrF/KXukbaGJII+rja5/7q1VMetlus2f3OSeYZ
20r8kWQ8XMzCfeib0uS04qqTCWf6v3/dq0fnX14XdR22B1d3cPL8uZ7yZmnMXlf1OzF+3uy4Bs0k
+1GMWuZPVfbx71/tz8N/SkTHpKPAgWlIoEbeX91xywjqhEFiv1MzJ8i1EiBOQVtDhdH/8bn+2wT8
TRNgXFv+X76UfxkvAHHvXv88dP/tZ/45dSfsnuofDyfFvmBP888WAIwlA3lqJCA315WK8cfUXTKq
xwVGRW5frb6Ajv9oAeQXwJs4f7FjwT235X/WAph/Bp8hNQG+KxiTk5NDp/EZiPPrPqfCumqE4Rzf
OhXcjkBhb+KpD1aFO7mdzTunzMxi0yOzZhKXmNVNZCgtUMQZ/eDJspS4j3ODCkaP62kfI3G/Qr8d
+31pDG+dF4lLx55X8wkoWqO+JYusTyUIxB+pGU0efIRsAngOcHRe5dowmNtEs8tHBzyYsW9RIw+H
yUya8aap7GKNCm8CVmaoGSKFnd2AXZCB6NHtI1866f1cJYhG3CgQabEggZ+b70NvMDE3YrWXw6TP
oHlc8RMpY89uEaHsxkPHQSE0FlZM+x4nN2pAU9GrnsV10zf7oczJuGiSYroMtbY10t5YlYb3bSwm
lN80PjmDGAaW/jwv6bfJaikeerNasQg9xexJm93VYsBMdMxgVFPFqHTiwWw2VueLgoLaKFXTUiyE
2SJ8vnmOsr704i5BGnOARtnese9MieGgg3vniMxH6pcUQT1qh2XPxL3V5NFpwFVdxTl+JUcbPknj
Mk1eG5Mx3pSpVIlUO0fNcO+Kjb24TIKDER9QZ+7SZIrLmkl+Vg29c1z6CSTWwrhbCGNaj6gx0xjZ
YNRMxrAXOfLP4QjSh8VH50+CUVq2j1yYR9UKiZd8GUxD3Ld4Z+5UjXLxh1cQWPPhpaL9mBGzjebZ
IGwnF18J6xEbu0scnEwIRZznilAb6dc40k4oxLODXfQVBwqsZRzMaMP3oHgKE815dgGfwNidqBfs
Ttl4e83f80k2YsSvpqxczVUWBajbxMFNM+TRkb5sFlSf26yMb1kuTfed3SOZQfBlrBJoJ0Wg6i46
uG7nIDs0OdqBgb5npxfXGhc4G/rOSW82FH7ta2lU6t1g9W1uPFxSlg+FAiOOGyINjLr02he2nji0
ZgfjyIzUIc2TVOxk0X9Hzjh0V+qQdadxBC2/JP3se9Tg/4lSmW/yydK2gymLlcPL3SjbrLZiEdOl
KDuxjcfMTW+lCB0/r10WNZmhZ0dDQH5Axd4OoGPREg5IFc8A91LDnzolsbGkywGJpE4nqs/4IuNX
3iOwDyBoGzAzZzsmlWnVS/uEHhL49JSF3+OGgrLMF5SHqSnXWZ0Vh1441WPaLmercKzL9cy+Ze+u
rxiYFmu7FjdLiro8TqoucM3K2rhJZTQcgUr/KMWs35ZWFj2zVV+OSBTGUzlkatcqu/LnxI62acpW
IkxaKpy6an8APmu3ld14XyOpISeA0HdyM+cJ/+ltYaZ14GihfWJXb52qpNZ2adqO36y6JEomhXh3
AoRjvJACN9HmzUsJTFvp5j3P0X4titb80Bw3zoOOo7HJlrTb9516xwNMH5eEFAUanBbIRYMtv1Ym
QSOBQeP3Lt05egADFyE/zxrrrcvLZFt4LRBHgij2pMoYgYluz6/7Qe1haZeHbEIK46Yp2vUBxpoJ
0GcHswzdbUWFTTs4pRucstTJTt8lR+HF/UOHiDBQHJ+HdqovnNblvWvMJyhzrLCQP+00J4ab55q1
c0B/BxoMAI/7Y7KL+M5TbrIbwrL4QQ/hoc0F+ORXuU7SxFxKBDa62Id2et/lTCtoRoC6cXZ/FVpZ
5b4YZ2PnoZBFGLU8unoqVvNkoWR3HKo2RD7c2cmG+c4UAl4RmtXVNAqZriao4S8WyrCVKarlvpyo
/aXTjEQ+tQX677S8MUiJaskimd7pPYY1ksyOHmjUgsyql3Wp8BZPzGOfjWLJbxeReLfD5C53c2GV
G0rb7s5omuoYMrb56ohmyYIW6CYUR0zH6xYmwKtb9c1KTn15n6KLJTBmJNQlBgnh476LPhA567ti
KJwX0+gWbbVwasGNGdmBdvNA+RvhjylK7vzu2Gi+4w72jUGkYMAVaW5kJIzHCCPs0R2t+FCCBLur
BTL6jiaYI+vF889kbrqvEPhQEhJIFq9afVa1H2MqDMLrMluIwdgvzTz3ATrbn3memGsxgdcyLdRl
U1qlgWbWzWkpyvGiHG3dz5l3Uw+GlfjOnMTh3rRJvYl1Ua/A56TfVTsYD2mrqhuncuevcJXaiYlC
7N3jYel2g9tN+3IKCSCDQzmS85Xotw1ThG+5V9bfmFI0d0WvwqeKJeaxn+rJj0d3eRSscNck6qTb
uRlmQEzEqOl20cYryadlH9YZercv1ILZIMKBBK2SCJdEtsVKSywSRixaoxou7R182MiEOByWB+pf
2QWkmsxHGMgouZOGhCm3lCbHsRuf5eRYcMZie4t8aIjZ8ofLQSTCfjf4/fgZwiK5izqk/Xaqe9/m
xWp3ulx40LvwZ5XfRm2ysRPm/05SVQ+hMzSRr0E8xMAVsqhbueN0wnLYbNpK9r+RPv9bHP9NcSyo
XP9dbfw/6vXt9Y9Y4k9ByueP/FYau4hOWLWhOxEgJBBv0U39Jkhx3S+S+bYJW8LAMMVa7Z/TcdOi
NCaGkXaH7seG8vLP0tjUvxgGOj/ctzYlHIK//2g6/pdejt9y5aEIxuNX8sFfpVWpqAzmI1LbeZom
U7ZE87Lr6XH/plX9axN3fRnnmgnJq+kuI8Y/t4yLaJmwLYNG6p4UD5A80a72unubj1Dh/7Ek/n8D
H/7anvJaHgx/YMAm5KBPBdCvtT7fBdS4wQx3syi9W91uhhtAFJh+F326q+w8+TtUB6vJfzmKzjX3
w9LhDgsI4df24xeCz5S1Vi2cJtxxg2RQEdZld6IxR+GCgqa0UJmO3pN+XcdudOYFWHwUsQxbm/Fk
sa0t1mLWMMiRIWiBEjOlnvbKSUPH4DX6WwEIhOFy66GNiLztuDTIbOzZIO1rKg6oW/OLyoC3K63p
HgXZmAeQ6dWGWInkzJ0tOcuIgICVGRXxdq7RniZRC5i2a/OLAZfsJ0Xa8hRnsnlyKhaX/ZysR0cV
QY9pdLcYZnYjyQx1edCY/cVo+/xjMZfydqGEfDT0hHmcHqoNE7ECVXA+BH1ZjEzUQkjvS21s3UGH
yAIaei1ibEyKjePREV15podB+4AO9FVnxbtT9tWX1mjjrp4RQPpy8kIbHaJRvrcuUTL2kk9YnJeY
TqpmEOU3rtzordG8JJnmjaR7xY3TMtyaR+h1L55lWHN7iosq3TiFg0h/DDnPAz0m2QIld1689Y1T
vaRQP7+lXmbce0gd42DUW+9H6oKx9cHdsQXJSSPLIF4k06YZXCTCAIbityxWBHLhsFa3DHRdZtHI
O08OqNzjjFXlyZ0XIOUoZ3C6XQ3n6YJFXOK1ugU8dx9Pic4TM53vY7YG61bozQvI5mFTTnq34blM
OTjB+/3R5Hm8jYv4fW7SahWBzDpGntvjZVisOF+3HJy4CNUN6pDlG9Eb2sUk6uGkL+DZ/HYSGTa9
QddIwkpD3ddKOGQEFO9DQM6AVop2bc5JdtLTqP8RoR17y8ScqvUSLfShWpd4Bw5BC2XWfq87xVB3
bM6F0vHhOChxzGlEci2pWLrJz9jyeC1C4jqsiLOsXKSrmANRUI8kvBlSD8De2r5TdcdUayQ7qC4C
U6S76avl6qSEas53M+zNVVzaMw5ru74PR2WcqNzvLPIDhe+6juTU5uqZEEiT1yJBaojh55Q72sZq
tO4GyPfy1hFZhCCmst4q/Pi3KMrBIC1dd19bnRbAt7gHeZese2t51vqGVo3817UxL+1Zc5ZlPXr2
+BW9XB9EdIGbOZeXYsy/OWZYGrskw9cm/Q6f6Pxe8Cw2/N6zBlCGaP2Ab85uZbCfwlGyyqI8A6Fo
UOHQ2dX2cnJHNU975enk4AQxdl3dDzUUtU9ZO4LJ9CecCWPEgShrGuuhTR9kk7oRC3JAfe4wPjhz
F689QcWxsvCuYeQNwR35Vq1fE0DdotiOw2I7z5MmwQbD0DJo6dyR9iVR2uxu2rRNagmktIMhmY1L
dD9k1hUwXCUDLVKNkdkvQZ6MdxGWP9dEOla38dELNUJOr/hI68Wo8IHDWWKqGa/HZvKMpxR9n7XB
8mY5P5wJt5sfdxBwD9lMKErzNctRP6FA99rsRbOq7Ks35Mm20Qtuw2XuWLtB79STE87aldpnhLM/
9rZ5AL7DUHlcBlpAS4u9rdWZ2PmMsD4RN2rtkF3pDi6RGbtBvnjiwYhLxtJtff3PDpGqXylCx3eb
+avrF+xUNxLB+b5UkFP8XuIby3ol91WrFwdU4d66y/tr4DCB2Vzs7lgeaylxKTuDIzYsZ0sUiwmG
tcrrgqLV2dJA9EDVFYbedxzjOQshrfi6oEvBiFloPS6MYcwvkymrn9KW7ok3kqCoA5CIsdHLlxUM
VBWvG5D5e2gP3q2yEvtV5Xg+IAkPAPhbh3S7MXMgRbD6KgJyBfh/ltblH7jw1ROLFQYQbKsXrP95
+TXK6Ut98oQRYMKWZxpP+M9/R6T/EEP8XRUIeeLfVoGw7Yv2tf1VJMEYlJ/5vQz0vlCKMIVEUGQj
afilDPTkF6bbnk1j7hAO9Rnk/bvoyv5iXYGqKNGpzxBKUHj8JpIwifimorSugqzf9BP/geiKKeif
SxiGYvwFwM0Rglms9VcIGFx6A11hL/cWSZVBb4Fya4pu2C4EQRxUVFs7bkyEMJVEuf6AzOOcrEzi
cnWFGO9JnAVO2Fbaq3IU/lIUVucFIOaDjbKRxQ1jzVXUSuccq6G9n9MhechbCwROPyT7PLLF97IK
gd6mTnqgVl4TfFS/cQdMd5PmNkxk03HCqEdu9zv8brJRQzaxPEAz4yust+yAmaY4ho6ptr3JMgKf
001pXaNWVYj/Is3jgxhaWA9JDso312xzZWiRc4DZCzMmVNNtWblqWynXO81txD4ZY4NxmbTeA0uU
6TdiTmBRgCUd/KE0643hIO0VpRE9owvzzkLL7sSEvzE0xAPGu3Il7BCNcY2vmWKlMj/MecZQls8U
NGIoUA3kTQfaS0ju7RDkyH9iXtogVd1aqJ1+AL+pN2YD9b1OGpTPfZk91jK1iRpRMt1W+ZTuvLaD
HSxHXPPOLIJOGP230k1C7EnxeOnKZHn35nF+xhJqXiJ4RDv4Ds3ZNtPpYtkcHDixyQa/fn/UQX2/
5WY/rXAmO5tqUMPWEQwZRcRsSWaF2g3FCKEmk/0PzTP9pLHmwGRUQITbXoIKX/eEFkDBLotVa4U3
eVble81lXMTta4WRh+JkaOptXQ/WR4ShD9Mlk6DOluMW1He4Nwj1uiNZaUFerKUsy3CTaGtzSfsj
IJn0KZoT78WpbaJTYHnjqechXQ1j/eCFMrlZdFu/4TmHQZgnevKNJIn2lPa6+ioZPm7xOBmeP5Is
sLMm5aR+pkzzssxOchNFctnMZDKDDqpc554kL4GSuKtdJJfmcIVJ6XekvToHdDPIO9JFqvce+OA5
JCZxBz3JPNodBU9e2biHXSd5rqHCn4uosi44sRYiv2fcwtpgHo3RupJmy+gWpnT7kC6mh7CmVftc
6/dVEV5JB4XloiqqjBf0CfZNzdJ+D96+YvSncIPmOP83jLStW1WNRyMeJadj3ew0Vux9HHWvcY9N
CSRIJtZGFTqvtTn+tOop30dzBQ5lzq19WYdy4xBBvJqdwngyZfaOgqFilhxJ48Vxi4eScNSntq1m
PKSFfiljG7nNFENEJu8C9sE12O0cD0AvEFrY9Svcm/TOYdmPJBIh1jv2oHhbDFeNzpKoRzfR82BA
wrLWhyw/phFf4mia6Pd7mBUuWO2vjtl2uKZpW/wuEw9dWeyRENuHEutaAX0zoKph45KoNLuYQqh7
K1Q7ex67gx0uxR7XGA6nqs9wpXnmC8v0ZO9AUN7goa9XTkt1GhZTes/DXv5c8KQHZpbGSDWhXmEV
zp7Bzk2PKEu0S2XkZcAX6oBnjjOWK/hi77Rm2ozKro81DUAaeN7G6tJ8G7YAavCjKYArlyEMh2eN
9EkCJExxSXVY5gUr1DZQoz6cmbE372Y3806kvgJn4Wyx8U/rQYkeARTek+eOqMyK/eaiEgxkcwne
eI5uF3KLt9rUwdebZ8sJmmGyr+4s+MMR2YGIzVo8HGV/VTN5w2O0zHTxKvOweWJO4DbXJji1+nw5
lthMb+YihAYvtOfUyBrXjyLk6InyqKTsmgq9KWx2Y8k3ylx9r3T8lwj7a99gw/CmQGsfwzL2LhYu
5n3bWqhXAQ11F7LOM4h4RWBhQHm1U2fapnht7nTwal1QQag4D25JRHWYL8qHiW6vQTZ5Tx5PjTPb
+/gbrVxyYhL/3SM4ZscTcWGF1Q5nVCsMn4cxPbWpDeV71rxT3svmrkvD+ibVxxojaaKAheTVuhRt
tBEeFILFiKu11dbmN2LBjZ3d8Smb0C038ZQaP4m97G9GgghfJbNIHi5Aop7jXCWPhJMMiuzhzNuY
qRdtISPgdJ+jMdBEGN8JQf0FYMLymYBOX/WeQ1/E1rKa565at5PhHpmug5SZFDsY00lHTjQcEZ52
1WJUer9s58jstwUojn3mLdWj6qHioYlAHRQudxlbkXU1kI9JVJG+4NbWCulb0bSx63I4iyEyDp6I
su/YLVGV0ZMj2uJxm3CJHwnfq3bMmMh+yerGe8lsO1nlxag/q5DBBHemeB92xmo2bOtu6VPtvZKO
fqgI39oAcmnZGRVqb5GYvqGVbS9qHt3HaHTDjUCM+DUeEmgAgwN3ZYb3szFxbJybuX4rsFe/s8vj
9t833YLmb5LRdjJHQTwzPYTRaker0A3M9QUMEujT5UgwDGvBHqxaniX6hZFRw7M/TSO0jhQifkqK
NfAuExFyHdVqV8Zc0kgLCMymuWrgATihW38woc72g4pJip5G7ZSAEwLHlN8NQ5HtOqt/AQrBHKG8
erNdOvO3rLNfICu96mH/4ajlhfC5+wJ1TEAIAioms873DXbvNSk9DwbyzUMVO84D42TjCXVO8c4M
aPrWhPzgUNgap3oyYzQ6VBGfoj9UdVsP3RZLE3iuG0otfMCI8DLdWidG2UloD0l8mtDLYpCeeveu
7urZfm7t8KNHM+Vimhn54ugrDKY3TMuCsNS35DhUyzbHIHqTVLVWvlTcQKm9vAEif5htaoRl+cHV
sgaTZ2qsKPKyo4hmdllN4rxYs1V/150wSu/CKVZHJ7ZE84DlPw63askUfQVAIIAPrPWs9IcbT632
aNXhZDGuIaqJARbkq33tJOaq0HRkJogmN4PdfqMNHf1mQqtJXhhG+Eh+ww057hAvkQ2Td/2ZPzlt
PLRcAYynQ9LIE4pwBje6Vlp+Bm/sCewHydlG8lgsLHJj23AOPEEIg9CSCGSgEkFUiPmMmag+N3yb
h4V9Yxcn4+s1AuDQeLbmt2jXt6KYZgR413KLKLyeuBazOSbJPgs3kKTJwinDbudeAWJZ7SZbNpp6
MIfyki9xu0prLdovMmJDFobhocmN5NDpwPGEImYZguKJAQgMq8ipv/emrQLABfM2qYcEc3/rrdHt
4m5KVLkeQ1mh34szHmRhBfSLr3nX421jzmXkW8J19Q/Zh5TRVVaBjsJqZ4ofCCRt91ur94XTvvfS
qTPrMazBqXRBUquEucJna/LfUf7fNHEmdhL577q4p6SJkuLP1pnffuh3rbv1xZBkftms+a+a9V+0
7q75xcaofDUNf3Zx5i/TfO+LpKlilYAKBomojtrm9zaODg/VPDoqBHHEFf5n3hlHsJv4szbr6nt1
HH4l70LXXT7vr5NoRodlyRNL7FwApLiyhtK9SostpJJzjU4VKEERfp8L14Lxw0LwUe+p/aRuliT2
Rf3ZLG3OymYwNxjrCPxqHB7k8RyBR7UL9VAWVBA+U/B9HXYPcFAmKLV9/aqbVdaAK+AAP7aNVjwZ
nc2wHfot5kUD1Boey/JYxpF3kqxbXwu9Vgv42NZ6RZfNHyI52XvqiEr8mU3O9JiZZT799BzPoyNM
WjmeMQ+um7wN3GhKj+hoK3eL7LV4GKHlIE2MtF6eex7gV4F/qT3wyK06f4nZwwLSiXyHVarf5sy/
Vo5hTmfRTKhg6157I+csH44YBl0OC0nIxFuN0SmtsND2mc2jg868hMo2jtZG1LokAyZ7kwxkjhGk
Wd9yF7my0Ao/N2nLgEiEODWJjQtUaI5PhsGMlw2AoE0iNHDLBrq6I/5ZJzcrjOWelkV7gTWVrPp2
mh6B+sbXWa1CI7IMaDBJZ0RMQTeqsclF4UcuMoPcehN6kUKsusjOuAXztNQbzbLFAxAM+dqTF7Vg
rR2rFxkxebpuSx4AkF6PciY4FjxNxYNH1LeBymgUD1HScf9XlcWv78zreLdBinHGVwQf2OlaFCpm
Vah87VqDMNBye1c/Y1MX2WakNT2KRhlm8PmPhNXzvdKeNTYCAfAHAVMyfoZIj8w5VcVUvRgAGnO8
F3n4dPU/JIGFXvzUDZJ9h4qjRayiyfKeXBRZPePa0HuiRO6u4/6hRKPTsD8ibYaPkTM82I5OSVk1
dZ65N+POeq0mAAlb2V2nBs3ULkevmHl90BTl0YhEtgSETF8lN9eDgn9DpscuW3g8ae7MGxhFPUVr
J0o5upiDqxc15tCGopDWhaErmhIIF45i1+oQSnEGhDYSjEHyY7TvqgGrclSm3Q+gC8wosoV/lwC1
E454TRtPidPVQakVQ4s+VgMeCJcGKCDF9/XDu0uXLteCgSPYjNf1zwJXfi9hhO6nKeZrWdquerGh
kQRSq/gQqJP1OzcZ7NPnK4JLJOJ7YLyxhwrKuclineObjlH4NDZZ56L4RumwkiMhptumEfJVh5nh
BhJK6NHWm+qlRiw8+DV0lV3EskJeopTk08ys43KfIFFr16HdmyQVGgm/PzIVH2u+0j8ZNdrfZJfO
2tPnu6T17SMkm0BoA/ZpvFmrsjnLNMMk3r5RBUx3yGpwb+yR7xnuR7187caszPB/XL9SYkivxySF
qXTuZq884iUoj3NT8u/enDDrBd0CNlQjMgXNk8YJ4TE83Tqj4g7lpLTFMtfFvEkgH30sC3tyP7Xx
UINaMhTdk6W5+bbsB0a9jsinPoirbAomJ+vGVecZC6tKe7zXR3e6G9K5ejE500wY7WCfOE/hsKNI
8apT5/ZBWVkY1yxDA+HUGlQEfV5EZjA3rXO2Kb6OqTd7T3yZdrwyWQffp7C8QD03bfXSyb4Ff54a
09eBs3ib4nPYLIQHBfoQWZc+6dr3VDMFim6GgU/KU9NXl5jtwDGQF/hGMzZ8GA7AydaphIIih95P
R2gV8PKBK7Fr9AgoCDhkA9MIpvS7kSjL95pkG8QZkMEgGhPRyc2hxWoSodHas0Pi+M70/OTQOtxB
UBUMvGA+3hJsJddsKwzy+DpzxA4ZAqDHK1HtTfRI21Jh9QganhiXQlTFPUJDBgHIoJj54NkwSG5c
nA2om/mn/F/2zmM5jivNwq8yL5CKNDfdtryFNwQ2GRBB3PT+pnv6+bIoTZCQhoze96ajpW6gCml/
c8533Mw6BHUb7eDiGO+p7RIiLdXgbnQegaeqdqJvVjX0NAX2uC+znPI+xvJeRNpjzQ7pKWR1vcqr
BP5i6lPVgTEFmTZopAJCEOPfDflG97JxnSOOQ7vCEAxvRIqXwwa0iWnehTWWTYH1MiZxcwTCij+d
YayxV1OdnMlys1d2D6QL0ExrOkwdJ6aecynq1Nk32/ZDYplgGhCcOVbjIYdVdpX22p2RaagKkXsC
G028rjFOKSKu6nYSVrjvdH/bdg5RlJ3VrZoqKc+9Iqwy0VRwQygnTxNSu4mbLdUdtOwvluzR45ML
OMktMATrVCZ0U48BxJsn4IP1Pby3m9DuqjtUUEjAZGPckVXh3ucuQJ9UDa13XcG73kWAXOcQRP0L
s5UBhq73MEnTeVagjwFU20W9haGMEYHzxsSpY7nDjd/vCGvIlqo0bxqY7+SKEuy8TpG+gDFgxTkG
VavfNmT0rAe0wbRxyDOb2KpR2kAUKteMPzCthEHYvxLClIHDFcqON9hbVEY2QpoqmmsBus1iLuOx
/nwwyTR8iQhBb3gVWvq1ioVaZLpW7jvH4qrurfh14PV+REuprlDqvM6krnNJI4ratB9K3B7Y2E+N
M8WrTvjm/UgHfhyH2LiFEt9+dIQhvY6+LKq3oWV7exs5bO2PLZKrPXzcHLxq/YWNYHAbknnKQCcJ
mFoYw6lrYS1jfKAPdiB9NpZ2Xdct+1uiBBm7udk3ePzDqZoipHBAa24BGnYvRKwHK5Yzzo1f+vb1
oHrUZkkeZhWSYLe8QuWXnPWgMvNVqHTtViTg1F2hoElmqbvohDMcyibLXyMFsMguysdAlfoh0esn
Aqc74pm4TptYfzFMuScHszlpsBu/9L20Mu65kcj6oDEg/4XhkYGKvLaIVzgrt97RFLeLxDUhxusI
jBduUQ7i1Ictc0XXM5bQyax0BfkNDDra4ytHcKnoNLGg4oudmRrPQSwAXqUOpDCzEMu8b5OVM6Qp
Ro+O68AsxTpkYMWbwg+mlRRoxHKHV/jGF5Y+4EUrrVsPd8cNIYHtfVELxYs+7xjnEdSwTKZho7lt
d4YpDchCyUdHr+BfoQdcGdDB6Q7hifltlt0jIES5F1N+bExyM1dgqGJIsgB6QFk6jF/GJgxvsoEY
6sTSxwe9rrvj2Fj6s1bzgx0hkGeeQN0uGhoYbwC1b61WRxqag31ctexGjlY2VXehnaXdcsSXjB15
3mGGfWEclIgVIkZwUXXg7L029k5FIsdHvUkDyNaZegpV+CUOMggPNsYScPKdfOzKGdbXDC1v3MY6
OIz1d4MuGWf4obdxlMN5aOu4h4yc6YzEPBce8AYqlM2dkEGQLyFmQJVVvB3T0AeQ5mZsMXrhPZU+
f3hXDvV9EBfuBo1lEK95HfY7jyXwqkqxpceSAIcmz+7obnO2D3EoVowcm2MhRvbzejjOwHJRbHrT
HCzCyv3h7GYDXFiGCN17XCnnw4NEu0aSZk+70EdeWqKi3Pk1vtB0Lq1A1tSYQMdqgeyHyWqaxc46
0iry1wjTWXrKYxJHkM8qGFPkjF3F3tx1zWMSZ93V1Hil9cj7LTm3wNJCXJH+kN2wOLAQctvFnYIl
7txhg7GmpU3426JrY8qCvBfoGEydOG+wXNxAOrVg4hjJteQli1tnOOVJ06xHlfjDMiZ7+rahDJjl
myVPXgTzX9ysywvmVzE1lvBfpDKKuyno0chnMmTkosaT3WCqrPKwgnaL9QjNuw1Er0jb42BU49Zj
yHdj2G3zEPbZgQiYY+lNw4oY3eqasJiGzbSrA/CoalZTdrCtpfdEodZv3KZe4ekVt3E3spWwuySB
wj9kaKwbsg2NTUTeAUtynLIxKIi8iFGoONOdggX955CQZs7lY6IVL3MGB1ZOCEhuBdMpgd+efR27
oUGWPU7XxMDW0Rqpsq3+9NryoYRVmrh4AJQIzG2m8XDbE+e5rULLvSuM9Lm00iE85mnlBicr19+A
1JTngbhQaAJcC/ukjwLOczwma4/xunvnw3fQn6OM/1YzKUry4KYom2pjM5GuAfPYZf88haJAjF57
0r2RZlnd8PYD7MIbtN/90Mn/i1nqH6owHesHYjkLDZ4hMJv83BhLv1c4e6lr3boWe0CS/olRoPnA
Gqh592sj2v768+x/aMJmhoVnI9VzdUGpMC9cf9CEQbUcmTI1xY48Fh9qLKV7w4P5LWGBH67MQn0N
U8BjV7LzlIWx2oF6t2wMLczOsR2nPPm4sdGc56K+zurOuGJvORFaYRr+Uxe2/rpLCgpAbJsBZRuG
8Hdd6pZPQw8i6t50NCBK1ZDUu0gpyswytt8Ku+vb+4bFdbOZyGfsmyV0Z0u8TvQTCWkdAw2bBMBM
rS/pRRKeGA/EThGJmY7NO5dM/uFNXX5v+ZKKvq14eiwdUy9fSGsahpOkN9LmZ6dOg2Vowe2kNarZ
IDCrm60ni3o3zrFO16IA8b2tQ8OB6Gd4xculF87Q1/8mWW+edvzoVPPRUDqCSY1HkiDDmU8nPaFC
DpwGxqmN+5ZOM4rpDXBL0q79+mzPv+gfH0QkGWWAINrx89XlAZvVqpQPSsOUU1wiWFu3ecX54d4j
hYMsZtqlYqAJmXjLvvynn45M1CNGzxNwWNA//nyplRr5JuBe2S7Gpfng9D3byyoaqR/TeoeQkE91
WrRxS63PaNt+/eHGJ28V0gRPF6aO98tABfmPv72PbS0ogrrYNUStkBDUSyUISoW9lMcsZkiGIbyQ
MmYsjq3EtbLQ61zR+LFqTndSDMbD5Qv9d7z5m/GmaeH0/+Hc/cPGd/Wt/5/dW1Y2YVR/+1Gp8tdP
/j3j1NGj/KVVNnmq/aVWds0/wHEg3dX/puT9n1pZ2H8Qkw0dj9kjz1Z7tt/9Nd8U5h/4kPEXzn0t
qhPE1P+BTOXz/ewBHoFMhIGP0aaH6fXnC11oziAr8hB2yexksyY8JqYjn344KP/ypvj84L58CCgj
gj8tMt38Tw/utui0EtQROugEVvjgNpCEkYExshft+tcfxdz3p8fG/FGCw+LOjyeghZ8+qshwTcQs
QnZDR2xTBGL3aJIfsCB8IQNiEbW7zKi17TDZglUBO+Fff/w/Difza+bYPpofg5P2+blhphOdMNmq
uzjvQQu6zx6l768/4vNr15s/wqZp9hl9I9355BWua21UemBUO9voHwbbesI2ViwVjxIMgNW3X38Y
NNDPB5TnL48izKQCf7n/WYhtyYpuCbPSTqCgOcgkM8olxImMLJYgO6SdeGTWUcHVhkBBZrBVxKSE
pT5IxSxBk7NqigAnCoNCfxHGuP5U79L90mX51ZK2hga4wZeYM/YwytkeRKQ1qcZ7M84sDO79VnZN
+5ELj9FVDb78aWz8Epywr7JVouXWFXA2DERhYq0UD+ynEYvjCWcYsk8LmBr2EyIAHhx478/R6BZM
tGrrFrK1fW23eXLn2Aw4OlFnCyVbeaW6nLikzA9WhaeqBS5YwrTVNO0TT57Z8HYbK8s+hJveFZH4
iiPyloi2DE+klx3ojF7lLDknltlZ4yJBXQKLYpWUU7VNKhsgSQ7iron7b9jkSOaLw+tydDSshNgS
hZmpdV/0ztUwkPjla05wMKX15LInP5A11i6rxoVr2HXfMPT4D0NO0zEacXw1kYzwgO4nXeKJB13S
kaVXYPkfYNfukIsE2P6H8Ix9cqnCYAETYOyPttRhG+BZasel7Efp71svVsMmKlz/oXKhOIQeahTT
i5gxw2jRj3lp4LzMB8qqR5G72nOYdPV1Xhj8Hm8YzIcCJOMRSafaUTc2CJrqNuOs2uExyKr6DHzB
XpNokmwywh0xbFbxTcVihWFqbqy7UZmbDsXTEyRhhDQd1lItjEz1oiIaVPCGo3HS0Bk8RCHOL/I3
jMX/H/VUTriUsro5Bf5ofY97EspKdmS8GmdjsJxdlnMtXDKfVJvDh86sF1aMNv7gSEkC7qxhJ5rI
v9UdaGSaVdZndBnFjUrHldmo8fw5BKpwQPYtEFLJhTHYqHH9v5OgiLV0biK32ZAzUmSLoHUZcxry
NVZJuOfHnulbDyILqtVQ9rflmDxiesWF1MXaVmR5d2wB3iyisMMHp2R/iyLG2JpWpO8MvUQvBXJ5
zzC4Oo6EApD6Iu3iOht5b3BFU1lAM5H6rRVU4xvZGTqsFi0/dTLWqBwcc2sNZA44qYabIc7YPiRB
5a4qveLTJBsj7hci8RCbD8EmKMMRXLkXvHhJC6Dfwzkhg6A/DugMloxycVn5WrhtOrTnWYIgAYk6
rVNABlvGdh2TctofEJIYpwHB0yaIHf+J1Rphj0mE3tsN36zAevaNCchD2+p30TDqO7OzXrGBnKBe
y3sgMsj7iK2GjjAd0HypZRewGabYbldB30GXId1uyZTqrDVVeYsfLGWcOb1H0ms8RjLJuPAC2e0D
TeLo1PTbYVQb5O0SlCsYpMIv++2U8GslOcGPtaG5GY+nXlsxvyo2yiyst6ZLE/bRAOObYVOV0nqw
kTAz4ktqwJJu19worbTeeG57+yjrSVUzSJgbiEFah6HiDNminK6CNGnnSrYcHwvDS088kKa9McCo
xw79Uhc9BBSfYDXUIvT4ZUCuoB7SDeTbkBfAAoYs6g8p2XSkmZFfNZm3TzvzMclCfWEGRr6UXn0Q
tYdlEYv4Kkg07yyD5FtAMthyIhHIVSZ7LV2Uf8bK6q5LGBz+wk6593gkONfRGA8n/DkpTFiz3lle
lKyKfuq/FKy9cOuCvFxA3xzHZepwAy001GDYtbX02egrHSfdJG7RGpL0kQIHMJhSNAtixq2tm4bt
GgdFw33iDO+wTLXrpMrx4jX5Mqnd+MkO7XxHHkeRLlnxKKabg2DFxNMj9SCuqMkVp9SK+ooV2tTR
+nvaDlkYlJDK/cp6V7YLKFrpCh1mvPdiz31Im8EAAR+RPGaKEQH6GO3M2etgOH64U1HBHnVQ9s5u
bfua+NdkF2pSvnr2OgOis02Rj6yaLhweDZ5cK1P43oaDlD5YnjSWOJjmlMQW4SyzuLXDduu5HRPx
OnROeMXWbnpuSCAiRrmP0MbV9ZUyynaTZDFX3ujGO5EQ/ZM6XGS8PD+Yo5i4nepk48ig2fN+7Pcd
yDFGIiDGnCPhuHAMVmbaqO91xX+L/N8V+TpAlB+qon8U+ee3ekzf8vef6vvvP/R3fY+3ULiuTmg2
tlXrRym6i1DBpw6l9NUZ8M7V/99KdB+SH2QwD/m6zeJ3NkX+LWFw/8B6A6QL+CeSMazw/0mJ/7lg
BAfizNU9XBBgwjTvP5f4OF3jOguTaQeJyZ4WQSfykxyYpWYG6VlS2vbyh8PzL+X+/At/bt11FBOe
bjNws2ASfeopiAnCrTI5424Y4voWpW63dJD9/mYc9LnS58+izkbDP0vrDdP8VAe3dqN3VBfDDqsx
W2sT03tS1N0ycgVbGa3H5IOwjfov1u6aHgXEr/9IG1fo5z/TcHSewkTNc8/rn7sapUYWxaPb7orU
Ybg0EHu/IeRL33XC9lClhfVhiAfmNGPgstssA+LsFnUZQWtrKJHuCyosicvaG89NPxtNYDSl7Kz7
ZMPiif8vMYns9a1UY4E8EOeHKT5oRnvZeuP4Ae8tubOoqEmeo7MKIaGSNetUh4zZ/JcgYmIadBlV
cykNWMwkZlbEVJt0enrFgADjZHlVAxd5MEmuuGktBQ/Oaco35iw46YCRjx8h49FNl6fdU6pgdTUk
GML/Ys5YBxG7jJ78HrbUevEaRmxzDeKE9WU/RP6pqWZQl+MEd37nZu2qa0q92HOo5mGYofOzgQfJ
fWuSegdXzJ0he1NkPowFsCV3QOqJvT8/FYK1Nk0bYXalG9W3BTFZ5I64fbuEzu2x6A6n88SSdBfo
Wb+y8AYeEmVWt03WBodJoZplAJbuL2Q5w2q7p1jPuqcqnpx7zo65xlxEXLRpUzojMfw6FrDNpAsA
MOrz8TFsg+JF6RNnpipzfef0ANzcvg4OVpv7aNm0aAecb/zoFa9xRjDj46jXzbNTsL0PBin2lWyN
B5VOzXPcAmIbigKxbUZKBgk8mA8WIoOrt3DAsiGgZ5fYlAGWwLwz1wV61LsSVz6zNeksY7Oov4qA
f5QJRl0Yhibxa+QoIZcVqvpKcNj46PFS2jqRSvfkEJdXo1v2q0HFKVABosPyte6gjC/J+1i0gGnZ
h4Hfo7tI7tiH8rrxwuqKnhqZDQEu3xIkiKj2W8r1dLbVdUbxita0ewpYN59JVuJXWSEAt2zGxA38
xT7ZpFdBMt/sWmVfX9CbAqL1GjYN+EsfRxeTdy7FDgnRNyPhzTpGpriWpNKDuYBVKIiqguZDsskq
ZXj+AeC+fHNTpFb0MnG8alFw5KsiDAgaZLv31fb16Zz34fhoMoXbsnhP0GjTYWhJ3oI1R74Tiahf
hRKiIsPTFO485zFW86GeL9EUAP437L7JZrpAKquJMyGcYtwKg+sf4j1yFekGhxSrXc/k9TBXPtfS
+9CVrxOZpxFhiI0vM/dhY7/qJsnDQJHUkzS5NmH+JhGqi8JbCZG+CvAC31rBepLBMRflYHZQwjlR
DulSG9SJ5TXCbnHtt719rcbAeMgj1AyKGINXraVauaAHazMoXi0QJcfY0uz7wcMgiZXWQ8Ge98Wb
9FzqqAhfDboeP1ld/jgv5CZgQ6LdkdmVtwD64unce2PzXDZacjciTUKILDk+Rku3OaQxM+hej3Zt
wep+OQRDtLWHqP5aplS1XLWJQo8Kh/WLgbD7BB8G3YNjWtVV65jSM5+9xDcS56XDttx+jWolXiID
FQWBgdaUi10ESiNfQ0Hr1ZmUzsA+sFhV4s5KxnFRoe95NLyxXRaOCvOFgXJmVdGqbbgObX3RkhCB
hhb9Pp15fqUKHykoV9hBYBlq9Ua7JQD2TrPVFfiobOOFrn071TbPTnewkLzK+8AOmPxXIJ5dbiKJ
W3WfmcljYwtjDdlCrZUY/4w8+nHRqXcUFhhvckmyjggBVTlykRuqPBVZ169Tm9SfJpDtOzFW1VpG
DYlQVbBJ+9o4DFPiQyOt3WVK1gpLX4lxfBLjWfPLDkPtFByc2DtoSVlhJ63I9yn9oNozjaG+0yh6
K5o58ouSrlhkafohy6mF52fn7lY11LG+yO/G3I3WODf9YxzK8kxsa79xQm7YKs6MYzQG+Ih8Dy3u
yIlEi6/v9VzrYCrSeJet5a2LnryV0vK4LXMj3oa6C8BTy/Rjb0f+TknjnnA9EJfCbU5G7lvAoTj2
X2FL9c7ShtU0offgHLKybrudWUYuwWcEPDG+PqnGJFvb1NVe9r5BVKZPJ2vTWa3GoPlqFb3aSlvy
zuMF7hHDymsuNGHmxjlWZQv13cJok4YcRxWifUiY1PjeQFmOm4zktuGYE7+w8NIkeSFaq3AJGnbG
rR91UY++DzuOb3sh1b6wqBCt6pbqzNsglbDcfcnzVV+NPERCLFglsFzCMoqzAHV77KcAtIypM4Ma
SvCjYchd1YCDSqpFXnAFjq1hH9DjDY8TwglwtTj0vSbf9enK6rTiYFDzv+H0t/fmmE0PRCkVkMUa
f8fQ0d8TWjzewNyeVl2gqgM2C8HCJ8243JMOiqxM1o2wxK3bCPrMYDQALtZ9Btzc21Qa6cmaT8Z9
j/yPkC0r/uI6ElGXPvYbEYy4tYho3FQhciwloRjQ4y6bSCciO7IGwMFdt5KaRPRE67IF72WsHasI
9143QH9Ha30u/EKw20Vzk83iG6OaxsN4UeSIizqnmoU6zPquwlm6AzEGFY+4KHrSWdyTiRC8GmEO
+zLM0P5EoVMf01kQRNY42iD3ohMyZ8kQgibUQ+gL9G8lJsJ0JdzcGVZ6rHf7CUM5Nhet3rJastmV
qShaTbOGSbSy+cpcDXua0YhumuEBSWy/kLMLIDhMGjBoRd6A0xwYZ8xr9T+LmPlom/ZzXVBWtwN8
K2DIrKPXHsbpo8YUkqwRWjGXyy8L97XV1Se/alBfoHdEm9IXdrQbci9olnHE5HA0g2iHELb80yw9
rVkSd4xrQOt0ZDqUSHFs8R5KjWkX201+8s0AXEVetu9YCTFFyN5EkqfT58lFyVP4I0/B1JajFtyV
iTvfAwllghvoJRoXGxeSG0aYocPSvoZGpt3BXCpf/C6yQuh62OdXkuntMqPIY9gJw+3PoVRTuQ5n
WZUBtWAxKqrC78UX0afGQ2yweUSrFgMitkP+PrJ/U+aF48iIIiqd+4HMYaiuFIwE3nUwe+PQTPeW
6+QnQmamndCbfgUImIdxHSNry0o0a6vQbni5+1kBnVP66ilCwgNYnkojt53ySk6Xb+FXXyyNiFx6
3Gp+KE/Z+IG4Y+ZQu5QnLP6NGx6D+Tsi5qJbaRLQK/5RHpVob5grzQjhcXbShYaGBiTSOXdGpXn5
Us/qccvWdjwCH+fvR4CwIpR43BYUWy9lI8meG+fyF3L5i9sO6d7EbkbQoDAevGwYPzwwgCwGAnxi
MXQsI+obJEg2+LlFwap+n5h+dfvrJuJfNn2GYziuOSvMPYsn0M+9GazDpJA4vnZSM6tDAJFrLocx
flXILW/TuaKZLKyTYJjK12asL3kNHGzV2r9raC4RDD+3bd+/CTp3iCuAZX7+LqpgPlnGVbsTEZU/
UzRlX7sOYGyJju8wksW5CH2ObCuhvriywDna2NZuaotXGeRcmNh94Nd14zHvy+qLUkJcd5E5PPZU
3JvfHLjPqnwWEYTFWCYrEBsI/ucv67lg3TrNanYagrZF1+TO/Vhyo+lkGV5riquOVxEXmNFxxSct
cDad99QhyYfiLS6pm10AIudff6lLy/nzEbTY57Gu5ku5/6KIUBXXSCSbXZZZAHB93wpWDYuE09Rr
HfJgFa54NE/r0UL+i9aYCiom6nfrhvNtKrrkLu5FdbBSh1VZYBfvZZS6tx45R4R/V9Mu0OqCsOmW
mJ1ff3P7Xy5E12IRiV+dxSL02089u60YcmNQq3dDxTsNIy8WOqCK46YYB55OUd6vfHQrH505oujy
LLnRDPPNi0uIlhLHI4osdh69XKkyK84dg7aXjmTCczRhntL1zHo1RRIO51JCsDvWYegBlAOvrUOi
3UQDNzQRFPFO+pF9zcSUTGfCTu+GNPNPFJATiwdrPAp8SiQVqh5qO08YUyjtrpO1c6/Z7viRES9i
L0DvCwJaMXlStDjUvX2R7pXiAUYGEDU7zTIAa7KVgShDD8jJacp4El9q9SGfqlv0OPMzxZ/L9oSC
3s/YZgg9cu6FlZRrRuHlVYJOBTt0RQ1qMHIAXtI9yUkjgwRITvpaW/gcDkSDu92pCnrJQYow7WsD
xtk1mOZQR/6Je0DbWRbjV1KUzVZrBKNFhYEY7hpCvwr/x94l0kPuE0qaVTDN/yKgoA9WegMXawn8
xfA63IyeefR10bwDykbBJ4AG39V6SPhYEMwad5n7SEl5CCNeHSjl3cEAXEPOIx5i8HZ03zxiPdE8
A62BYEma5LKxtYJQQB9M/QXF4YUMikdWFps6aqOt6qiudHgnJDG1NBRh7qinNkqZ1NM/ToNRvoBm
sXCvjFFHU8mx85Peiw7TxMHnpaPd1bFp7Q1eHLeJhekgSODQLz27Tfet7RVvaPyLNzGSVt6aqWnC
wuZ8WngQbuhEvRPQJcw2PU2/k+bNc57RywyDYeH+4GnUzr1dHvpzUlnbEWo6pfjYx7RXG2OSOBKb
mK4ld2Hly8i9zaxaPekzMN7MzeLNJth9i/5oPJYG3fOqzifeAC1e2GczZqBUVWl51bqRyx0seJq0
QQ4h2mvpjAIhWnfJKJ97ZDafGaBO+R9xnlZfce5xVGa7bkN3uLChw+/ykHdiVVZM5cyeVw57Vl6h
lzgEe4Tgn2Zm9aUf0YsbPWOWpgz9kzTK+sAqE0a95MDVvEC3yJftZeHl3RMbXNr7foy23jwBIjmy
vMoS5kOYVZkQ9Pn0wYJaTuvIm8qXxMHaObglOaEt7bZuy2tjTq7I+tBh7s4vzYEL3l6+9SB8hlge
w/Iakdx8DhB+7435VmXjPlHQJP2qZFjyindWbYaaLegCPzFZER3JO+PMzY8GnQY+HER1q+c1Zwb8
BZft/C4uc4mQiFkPnFrL41Kl6GWuYzkcqnkoUaTueJwksXkka3qny2VoDoxguLwrfTcobTwLycTD
asbq9jLxyS0unwzw1tIxmJxUGV1wipJ1lwoKqtTDI6MCbEWX8QAweQ6DqOhsGThy6OdB3hR54yYp
GQj1YfhRe9N4nrjdMHjiEAXGiTB+6UmmVzpgpLuqnNOHKIAhayKfgtrlDjeVwiMQ5i2nWPZ6uh8m
/iLs2Nh75MQtWPjYhZBUoeeR+FqXpdKKtR9zCeYM7vp1jod7KYfMvjbRhN5T8OhgO5yueYYZy0Rw
Ekn1hbBxBmV221dfZczEpdHb8RHqPHMbs0732jxcsUhTS7iMzeBwmdTgztEXHqVGvcyniN+UmQx7
KkLQ1pbBx1/mN5eX5IAOkeEK3ioMNt907PSUy67G6UsziqWq0ZPN90szYnQJzD/dsxYO7nQjzU9l
gbG6QjJx8tqm+lIYlOnsN5mpqblW7jMrvO4EndZS6thEas1s3ovUL14HSbFT65V/6l2esyBaOYSh
XdVf9XxOQ0gSZZCzhEsd6ymjiph7er6eq3p+DDdB0RzRlTOR9COXmpflLqmH2IOPkUXBF85Tb+qS
+S1Ag/ZqeFwSYlLNu6qC4g2Rurx2sQlvjHq+fhJBA8CTiD0Nf04wT78u5a3nMyGVCUICsHtMkUiu
ZZFpmA+XdwPZBGjasQRe49OY504MUTvNFteu1Igvh2DnQaGjDIFvbz5g4OiWfgYAH1cP2Gna4WXo
xMZD6UBgiRQn0mdAvB9TPT9NFnkPtsmNg5mqYLMYoYVseiB19VRQnPdwMk0hu6exp0wuE+ZzepGa
Dxpk7W3Ac+xLgRb4JXTS4MD8wlleRoIdluO9B+fiANmOTK6B8rPhaQKmW2uSDWJErpBioDghqPW7
WwyGFFNQPCr5ctS74jU1NQbUPTNjC3PHTrQUzpZDPKXJcHnNy56L5/KYHVyOBpOj8VgXQj7T1Y+Y
9M1s7ieagSlUbQ03NUObRxTQ0w4/OSMLbF4cTJ3HW4hhepH4Fm8tpyvp8SyuNU0P7oaeeZmZDlm0
z4EEHHqsF2/u/Ki0dA5KnVjJ9eSBt03BtjH10iC2VT7vh5CRCfdkzXQ6hxxxvvjZrMpV3/A+DNuW
rw5/JuHGjXyakDItyj+brKbkqJop3cc5N1kET+radPPXrrM5apOrWXvTC7lVuoRj0KY63RCQlS9U
JbEATjiSBo/I0aduIZSIABPwynBVKCeKIqCCHDuc1ooTTgzZBI2NkfrlHy835pjFvGI0Q9VfbSi/
dyUvlX0+tcPNYGrjJoO8vi36ghs6oqqURCgjGrS5skXpTsQT29F0Lp2Jjgw6xmZokg8lpsJZhw0N
7GVQ7DblqzDpTPsZyDUC+ujgdROkyiCBv7jfu2nc75QnXqZahqtp3sS0DFTWJM7wYWzSvUMb4Ca6
lKv/XVX+ZlWJ7Ist2C+yxd5S4qbqT37r7z/116rSILLXYCkHBMtERkbz9H9yRMMUf7BGZ1soAGfy
LGHh9UO0mIFyD1nqHEh64ar+vatExGjxC9n3fVcx/kfw1M99iE4zZ5i0do5rwWlFz/5zEwpXpCgr
pYYrYqYQZPeE2i8KK56RbW7f3TqaPR7iARzFWteTFjKN6B4TgRtj0fh59fzD0bv53rn9FJz4Sfw2
fxv0v6aL0JmFL0jZn78NULsy8ZkkQBDKjSuZoAxfKHyqIYIOoDgoc4V6cbtyFqdlHlbUKq6R4wZT
AxGe7WX+7retfs3vCBU7+9R4nDBJGlt07ME3Y9SM4Td9sflp93r5xmR7IB1GIwoX9tNWVFCWcm7H
9soCwS1xDk3pI44tz9rwTAMS0Y2DEa8iaB/Ipp0RBk6iW9usq0djVXdF+w6uojGWkVbigGoj/MFo
62ki3BoO+xovbniTKP+QNT4mHpIr/KcmrI5J2tvDOmo05xzVYZf9ZtX7z9PgYl4iyc11uDasyx/9
g/DfHTXJciltri7m5UIyR1kI0mOA+5AvdwPJzL8vAyP98uvTP19rP7TzcChc1/BmBTbXIv8xf60f
PtbW2eExN8qvcm8yrowkVFd5Uy8joh+efv1Jc3f9+ZPg0RHm4TlYRb1P11lJFPBU1WFx5ZW6eKv6
AhNwwJrXXCRluNYrdohLPFbEVMWW3We/u2jmi+Lnj+dCwU/BXHmO6Pz88cAPIBXkwG1nUMYbyhQE
9+n8HRjPNWunRgc2gvYOt31aXaBlhfuNaX6z70muIU3JqnVsoHGRLGM3zx6tujShjrKl/lZqXbnS
tSlzlzaT5XoHumFS318H/y+e+DMsmBPlufNjw6JuRochZqnADydKd5Sd23agnbHcZW9R3SKggyDX
wvoBE5fLA+v15E/pYS4epircOIUYonkd4n60EEoLllmSur+Iu29RbbnvnQ2m5vDrU8yO//NRtsDF
MiX1fZ6t3J3zSOuHb+nUcLvqsLXOsajKwKcvpHrEaD8QLNx2SjFtrvTbDvGeWoRhCJnKyLeNWZfb
FI7gMkmr7K5M7WwghKqXz32csVMHWbco7ap8dOac46DKA/qOOfw4ai2CkAMICld9STpyNeckS2S4
jMYv8clmF2Y7m6jpOzOWN+BtrAFzq8sSj+jllp2StXLmPGYjGk2eDQIZ7ALvdnxK5+xmQrnFIWRE
d5pw3vnLXg8F3cyc+AxfkC62n3OgjZ5R1RQPXxEotvdYMWma+6x1QXHib8IWZT5UodET4YDOFXd+
mAR/+rCLWK3mlfaq5jxqbPnmPinycm9UfvoedaXDfW+RYR1d4qy7Odm6Dsi4BsxD8IUw/euqz4a1
6Ovqf9k7s+24jSyLfhG0MAPxmnMmmWQmKU5+waImzEBgjAC+vjdou22ru8rL736oWioVJeUQiIh7
7zn77CxLE4uNDxENKT6KsFmPS3J22TlkaEtxD4SNWG2SQfoDR42t1tWSux32QfGqSzO5sVshHz2n
J58beZtNklg5v4c+it3O1JS9ZMfRCtPafLc7kr67WEo6IPYSAF7FNmHgeskFdxQJ4RODrHDXLrnh
IJvLQ8WPEv+6xIr7HxHj2UfceBApeKsfIeTukkfufESTw6Tfxu4SV64wDIDSW0LMM1ZST1tkCTfX
TqBv/Xyei+g6qAYHJwkZRJu133AK2/b8hoxRByVlR8tWXn9lNpX1TouXEzOTedfnPdFdJ5E2834U
Qx8dy3YBEmQ4+x/N5R6b0bVccsQhQK7ovyxZeAmcgk0VUb0yX8lVs/VzFZvrtmCMfJ80ph/Uh3wK
VEIgRCH6W7/rHVaUimimKNLoPGPnG0kW3YPpcvx43QDRY8E5xN3uqiJtxapoOLyiLWJ+HzKswGe1
Ig+mctc1U3eYv2KAFqFAZEJujrgV7EBElfg6Z48ds0LkN6zLBGscHWJ8mJeOiX25reM0/GEMI1kX
G7O2+33q4pu8w3QTR6fKCfrAy9aV7ph90cZhd0u2Mk6CkojOES6IaLsq3U1YdKeD2TFTon03LewQ
GEbFvsUnZKwXY9OLIUvYG7gvsOzwH9O4LzLTIJixr6qXjDjI8ui0eDy3edL7D/NALbUji922bhKV
UJmvgsRO+n3UjrJ65DB2TlkMzGI3SF7Btu7J5NyGlp6Z/YNTUOcynFjaBo9Ku8GwPpxa4mBxG0dO
PGwC7KHox4OO+0k1Z878HU64ABfICyg3DtOj5mgRUw6lIshpA+Y5E/K0TqPNPER4hQEMSHHJsGy6
ayel48PYJ5uNG0TH7s6SEaNq4gQDubWmZK6PSWqpeJsLN0HSys/RUIUbzfKJHXT/KmVu3OvU+AXV
TI1YIeU5shlXgdpmmgm5hJltoezhzpcC+Gclmv7sDRVHUtxhwEbdUDp8WlGaWNXbTKMhOTVkMeod
6cYzgSh93H92cXG/exqL8CokFNTZDZVGqND5C0WkHKwMmYnT5ABwVLRNrbR5KxR1My7ebHzsPF99
kW3iHNAbxREGTI8uIDNA/h6vqAlloYFl3c1aMqvtes/6bPUGP6GgmIWgQ6cAFKFdZumh1bYNKDWg
T3SfGoF4/pXUU2UZWJWg6KBx6wm8ytpsELzgfq54YTUIAeuGE0w8QzpidZfsku0mtISujxCyIvuS
kRCdP9gh+XlH7WZoKXrdL5dP8JgXL8fYw3C/5J+ua7qusLDLft6bebC8+eWl07dfXpcsrTvXq3gX
QwPhcZk+gnQR+cijIws4bNeKFki0agduBTH/H3uq3VfJfWO5U1shwiX145hArh7OJdGVtCrMoUEO
t8gatwj5Id7wvxdeBgf4sNbCWu7JSMGeI+IGTuGYpqTSJERlL201/11Vy6BPt2B+nF6b3Q3zTTu7
qWWVZ49IWdS+q0ziv0XcvLkEoZGWwlzAPtUI0oebCGj1iOwlIN1oDiZnT4tZYYsImulrXuTeRQ+L
e7ExpzF/UX65DGsio/wxzWLZQ6CD4SSlr85Iw56Sbke6gXihr0DKkpIx5nKXbW5qVfKQ1n13Q95h
BtLCbu2Ybc/Duo/QWzy3WEXibWFXC37GiBxxdGmJEd/ChjydQosltVXLjr3F6scnqmHTbTlkMDVb
7cBIPRLIKThpHfosQUtsSytG8dmYuKafZtG31re+qyY6tXApxmOqCKaFbWAlM+3/2I+Pkq8FxmIu
/N1cj2N/1lNQPGYjNP8wwMtT0kU9zAqY+jo3rW6G1JvX9ZkBvHtr9CZZLElTAXGKJyUT+vJdmXzm
JoIjVgB0RYOXAtwhpwedulBj2HAKTM0jUGMrfbVqMIWgdbiBTU+ITAAtJQ1IU6CcRh6fjEiqL0mM
LBRdDN6GY8qs7wokL4KgMzRduk3ngUWa2n3mXDTsHu+u9CXO7UaOpn92rcTVRLNnqiNnTPKtKazh
QA7moGTvYGBPQI6DaGgsgHrv57Bh9eeuBtMzRZPZwVLq/OZFeRNtwWQRsnPSiWfWetldKoGQH6G/
FERdAZhQKz28xVPrGTb8p4WTioVFkT8c9+7ZjYpwfGBWLloOd1b0Vn6AoygcSHFLnT4nv6CViXOx
tVn4mL9rwfvSmjT7vDVoVpfdMl0G5z705wKyMmWkyONdl4R5slHaNI9T4/LcT74fgDaKkuDXkeW/
nZS/6aRQKizevP/cSjm8q/c0/bPk+7c/8nsfxSOFZtnCAnB2HkY/Jve/2TpRBS9IOzzxFn0WfuSP
Poptf4LGFFCbU+q5C7X8fzXfVvgJDTHBDBSbdIj/YUT7T8XGUtBj2cO3vPhM0NKGP/VRmDAUc+bF
9mPXSTmsJIXctCLtmOnNvAxVpRu3V3LbEfUFNJ+TJDce0DcwS3INOpdFygAD3wRzAQ54tTF8eNjC
gAGr0UR2psnfQ6IBl7klyYCziJRSeM/43GuS4HaDS+azJPb81jYQC4A3U5s0y9Fi2KiWl9vHQUBI
JefKGL5Xs4FbMHGVe2+QJXCvufoVq4TG8zum+Ok9QGeaEiHLx8asZlx6LXk778CiNycYKvLLYCfZ
ex+r6cKOA62O29Db1M7tWsARDdYO0bLfSXayVkTwYey32W7ixL9yYKfpqi46+2lwEOv9zUz9w2r6
R1X98RX4S0bPksdJKu/PVXU5u25mRJ3/OLccAJ4zeFtpL351gYE8x57Y9AG7XCkudSDtW3DgvDXp
h6TbQEiHE59k0zYIvPoo5mE8z5GX3IGTr9Ea5sZL1XjdQzIBCseDn50Hr7dgsiYkP7CRhPs4YRYA
T6e+D8P2qS8c7C1S3UIYtQl2sJEckMnSACn/00Py/3TMFnv0n1oJvGkkwssCxksMaoG5zl+LXEkP
MUa6VMEJL6M35Gf6Ete19UrzUV+MwGyPAyijY5mpfuvC/LJXpYGUs8MpedaDNr/IfBnqCU/p+7hy
85OqkcpHE79qHNv+bsvaukEso+6TwSc5HGzwxQujZ1zvNtq/tHjOK1Tcfk7SDqIF/FIGdl84wP5m
qtt+O5sla3oB0dyYs/ONwfWtAgBx6NFbHBC6dT3bLBdfwt232mN6aUqRANh4KzgSTq5bq69pAg6M
Ck59lW3kHIMJJEDbAzmPEogqxGHu+lTpBx7K/A6NCg9Tl6eH3PlmkujYrvyo9eEwZbMH2xhREnBv
PWxS9KOrOsjE3pwJqbfTRfhVVfpBV3xLq75Ks3OZOA2DgMJ+mfpKfg9pCLSrSrUw2+gBN+gLSdao
Ery6Qsv0pqD1eP64DYaVNZ65YPHmbGfgxGySOTtMLSHzayit9oOR9vq+6y0+UJtMjXRmYkzpzrNp
5PMVpWv34iYECIg4j29dtxVrE47936AlftqzPPwcNt1f0wG9JvguxU8NksUNgDkvMB4SJubXXgwV
+vSueJ40+IU2GMQaxSNrp63nr8oO53UHSXHixjMl3xBZ6jvpM93Ehty8BMipN5AjzD015ateBjbN
4JdP5BOQCz62sDqz0an2Bd/9bY1OYmX2VFMdaGgy3Wv7QZttjlxx4q1OH7PlJZqd7Wra4e4Ah7vk
355aT/bW1usNe7tcevk78VLckXU/Xz+WLWoqsQZiNJ3bxrNuLVlHPxiVma+hUXYvS7rpS8X17y7t
UiJg4IAh4XNAxX2pzHxP7BxMukELMmScYfD39AjzYJuHSXgfmk09bf/7o/uzeomPHwZeSNMYoCqT
geCndqdqCBZn/hU9cNHDltxbOFWntjEes1nwDqzMNtd+0xmfM1QdxKaAMQNX01aJ3odmyvHi8AwO
K7toolOIdP6dIMx2wrjGxXktrTZ6IyOQN2PahXVs0sH4p21M3oC7HK8EW3Mu295P66ea86616OQ9
oJ/qt8DJ9B0GzXjXgENlaF6xz0SNYr8A5ZIunHFjCyhYAq82vRtLQY3m2XPYmKf63dGBdesrTXCC
LYcIVlMYfS6CZqmQqrgI/6aF+XEe/3FYLGvfAXQLNsDG2M/Y46fXrriDtrOrvIcaNl+1Ul0X/WA1
R+Gh7dri2aJmPZMArO+LYKz2fbn44e2qAo1F1NCpLsN0rYTdHgtPtcc6aAws4aXYC+X2GM8BhzL0
7NLbAFDdRZWiQNHC5f3HyDHBV5S6XwgjGo7mPIcjQOdZXwZX5dU+AJy0xq8wUz+2bEPDEL3g4M0O
RFGEJ8olrBv0ZndFhyJMFol+Q5TAPV6N0TElUWk7V0FFPWzb+rsVMy5d2aXLzb+TtrWdHQkWvs6/
WGV76BKnwtKZS3ks3DF6Q57THrkT6Iu7PHqRMOJvLcS1kSYTvzlUORYf3doPhd1NAznziAKE3STf
TOTHu8xMojdW3vidNIRlB1k+mgwnx5BW89k1Zz4+t2Tnk2mLotsu888mg03syo2fAqvKkKfTXm3i
RINhstH4tqikDJf4rESrbuMFhb7LrJmz5L8/hVwS/3KCshKEs7jJAB15H9fBn2YB7NXl0OUjYLTC
Qk00mTxgq4+9uVC6wUzWIGqnbQkDdU7iHVcx+e6TTnqdLfakLVXMMTFwcSdFVpyatOjUairNNF+P
JK6VmIarHSPa5XEFcfNlQpTyxPbff7GJzPo+4J4zNsL3ymBDFbIE1XIdO48IWLYlg3fWgVs56CCc
goS6wkJSt4I+OxzC2NCbaZYBvYjySYNwc3iV3VSQqJzuReOTo8aDpTbdYA7fGo9jhfWVbBA01gdt
zRBmF9VjUCxSFHP5XqVK+5dO5wfPyJmCazudt8KZXixkhRsHyOaK15Pgz854IETsslgzu0NMj7Xy
qxNgImrHMT/VCMwPFPf0jHwHEsPcQDM+o+IjtZeAi+SZcyB97oyMApNkVydc1WmZvSCIo1Yr8saP
cQMHJh52h91g1SUy+WbA/3hAALNccFpdnwiv4qjqSn/TziMtGCcZ+m2vk9Lk7RIWjJOv44NCn8Gv
o37gMZgSe47Wod+57qaYrepzHPfdMTJdTp3ZypwvCXY22AyWL/MbAx8W1x8xXWNGcgZpco35pUSA
AMayKcElsLOba6OardvYU/mJ6OKcKAqFsdlwp6ReI/h1lro8hS1tDvMVsQJpOlaQ6YeWu+WBFjOw
u66b5x+2n4fHcJiNbTGUOa1wP8KlaLazwg5Doz/s/BRxcEucNPgIVmEKaa9eIddhnkHbaeXJiHg0
Zy5+BIF66Gt46wCJ3Rq9VI7Gr1B5eRfQiL6AR1FrDgPBJwM/7frxIP1b2f5NZWtT83F4/OfK9vK9
qnjuxvefZAK//cHfLc1EaAmbTtRSwXxw2f+3vg3NT54FzBkvsQ3Sh0vDn3UC/NbiNuYcFo6zqAt+
1wlgd7Y4WSkNuN6Rz+b+E08zZexft0k82zhEncAymfhZCAaWQfifpmlF6XRzKc3p4AVVPm3gCabQ
VYolKX7ps2yFnbEFYWZty53q/Uas7K7lRAlry9wxbFXZmuuhIeCq9IW3SailST7I6ZS34qsc++he
+XgJyskyNwAhtbWaSwy7lCuADrFQQHb0CxvvndNZBvbVCTg6k6VFYpQx1kMdXT+3KPZPU9Ykd3QK
zG1gzPNTZBsOZw/6wm0rTFTWSV02j3He6gpnrkDrb9E6fadGJp4lt+oELIXv0IiiEMk35aAR/ycV
7Nk5/W5YVvxVcZadGUAFr95UZ8NGGMK9TcqC2DwrQIW6YsCNyWOgGbCtDeVd8IMVN6Mjsvu0Tvoz
l3tjb0UZkHEzwn9Q96Pe0hKHkQi1e1x7fChrrUkNhHq2aFJhRq4ED/lqLDznKWz5mAFl5PwTdmKe
Kmja2yrw3YNN4MeWnoIgpdO1TmoW5aU3HH/XEzx6RUZYX7IhbBnBha4NU5KweNT1cp2F7Iy5SoKd
LWyzX7dhea6Y35nbKfBVQvUvSXKpPPOF+X1/O9TuK/f2/tECIRHuw5beKf65LAYtOYT5fknretZF
bu+ywQmJlYozvR7nKDqDmoGh45j5uqy5FXgeSWoB7t1si3XZOznEhv9A0lBt3dJ6CMYL1ybCuFDo
78lyv7gD5AiM0rZDWlk3vFmkMz61paPviVnzUPIBAerCfu2VbIpB0pd7p9LFSRTQTITMqqtn0kME
Q/GSKtff5DXasMkfpl3VxGQtDh7jNMMrD4qwJ7O2YLfmWfaAZwx+r9EFm0i76hj79T7P8PGVmLDW
wG5rhOJ1SQFNPschE5G3o+zJfwilvlrcoXa160Y1eZKF9cAiZ8/Xujni1yJ4qBDQq1EHk+1uuxu/
8q41q21tBeIGtEyyKsPG3xhJ9zqXKOdmwIS7hFb5yptCXmWXeOt4gDtkDVYKFyoxXhnV04kukubB
AwR6nnCQnYKwazaZkRAJs9AHCrdN7pyxYd2wbOm2+vBwJWOs1VAl6SYz3QgoK/N9Bl2efiCgatHs
pSR57H23JJXhKSRsLt3BwFIO0QHW7JLSmKkkTsIHBTfXl2sijsLh0bZzTz16nW9C/vKaPLGeLZe1
sDW9LL3xWzO49iGj0hftzmWP7TornB3KeU44lIIT//6Y3kEMs1+EIznMi2xR/tMA4JLrWrXhUWU6
VXbEFY8upahnpu86M5GE7tsaIu4jcw5XPfYAhjy0vrGROdgIsCq95Tmc5GrDzaEKFolrZ68n6QsM
gp2t2dmGNI7fSiuNi3WW4EqCe1WXLE8EkeZWT7OF3tVKNW8/RCseb4qsCkPMG/SfY+AIofu25Af3
X4NfXbl8RmLAaTj09SntK8fTqyrKe6b/Ki2NQyziNGWFmMyAP1f54E8MphxGEnaP95gHy9K/Fp7/
ntR/d1IDruBy/59P6vv2e1xXf+5BUxguf+T3HrTlf3KRkywN5YB8kiUD/PceNFo+z3fCBdNJ4jk/
9ccZ7X/i4F48Ux9kkQ8kyW9ntGt9QpzCY4nCnmrUJ1XlH6AFWQR/PaN5khzPD/B9ch1YOts/idHy
bphzNQj6wyh16TVxS0Wo18a5fy8i6bpX12/gY4AGq1r4WB/jfbWM+vNorBXVu0NYHMDthnt3n7JG
H5KwMAr94oWjkdONgDC3kks2VTxXprr0RWN+K02pTAUFuuK2Sz8ghIjE7YCHpE5s4PH4Ad14y7g7
Oy362R8OWmc4V10TfjGWcAdNB/MU5G6zquuYRBWkIA8e5+E+nut544gCPV+OMG5dOf4wrBq7LcnQ
KmTLnui4xlNgGl9CTS5BubDliNwisYCsr2M6z9mtRkl+DEZv+EVlGE5cDnUfPLefPLQ42iA11Hq6
QJyLBDpbmgJbR/KOV9zH+xBmQSE3wgQ63nA6I2nm+h8r/0uqxv6pAzeU3SEJNzZdKoN76lr20ynV
SQqjaaGGBIiKVpHQgkgFs0+nx8Dr+2rDNzG9RlNdrQzgcQMhBVH8iB4vEquunth+J17+EeJ6cjMr
rV/dNLU8dl9tHmOU+FtM3SAH8N2V1i7o/YRkmNSRL1OrW+AyTcZ8PRjLk8HUtl4ZXiiRZEQzPaxc
BQPBvC5LIoP+QUSoTiBDYpoF2Ozj93jrh6kBntayshAkjKXeCFoMG3ptjPFNOumlkSU/graAiR6n
+aFL3WEHS8DfEHo2AJBOgmszM/qj2ZPHG3vq6yseAe5ktQu/qmysq+EJTBZj6Z8iF53hCnGM/01J
7Oqah+YuIL1DrpKpBqCziifa/LumMuQtF4BsOpskrgXyhMxEhXItCIhg4+WDcOW6hHIhL5gziPlA
1UAsqemQl1CtEuD1qG7Kzr3ljoUdhX4S3fR8JS3keSQv8+ldhy7mu5oRqD2WsmLLDwwt5HPRjgFU
wpr86SkRoDqxeYEfdLQmUhz0QlefMoz3sEnQq3wrm4BJTlYEQKiLcCqN29HDnLhAieu7zgjTW8r6
5MaPKvWO7xlVVd6pYQsiopyO8IE40LndVO3KAPuQHEiKsOsDRrPCWqFv6AHALFmFB7Mtg13FoXGh
aW7N66QZlztrG5U82TSHIiQCU9pv2mxBxMlIjuPtPKfDEqXowpbjpHE2EgGUtYZN0M6rbClGL35F
T5FUVzRgZz2X6q7oPHPf5gEhzDHhAKy4pZGUBVjRCiNI74waPsyOFnJBb9Iy/XZTFqF6tdOu3vdC
N1D2zO5hRo81X8VgfDVmUfFMGX6tGXBnk3fX19QUNEdwje3iYapfNe0NdxXStPxMY8yu924k22rP
by7ZKAZ4lAM70QT4a5FlUGChbEiLwvb3xDkgrggy5gMImtsfynCfPlJ5nNTr5scxt0d5UFxC6mMb
TXoTSsO6cbrOZMyT2Vd8JDyPtCgyTLYxu5mHB2CFGzHbz9oJTxnunXwToujSt9pa8lacrpo3/Ev5
PsSnvi2sOCIwh++q3sGNyDb27DpXQ+LR2DlDggFeZPZN7Vdi64QZE3ojlYt/PAENJGc33ZhOYfM9
526cfWmbIHvPzN5A2VmMTP/02G5xbbg8a67GpE3wKgIV3+iPLfGv68IZSAogZj5ub/gBsiYsQ6LB
ojqUE9nF4Ux8sNsZno2nwA08aa6yiaYftBqUZKBTwAZ6fhs7q2qU48Fo2iUuqi8VaLcaoymUgkoO
iEaqqPhsEQD5PCricFnCEF/pGPHd4Ig7+KEKrniDiD/qo2nT20lzDERFpAYeCeAvBlaINTw7Eguj
zr3DbMe1qGxhNZ1JgKnPcz/72T5saue16fUrA48Rjo2foumyUkb/a3Ile9RcY7ZIXxYdzTxZ3UOZ
1RkWOc6v+MoVN2pRFLnFhJas/E1aRiIkQrOmY9e4Y0hk/doH//c+9Tf3KewH//U6tfleMNT/K6f5
1z/ze89jwbgtMRm4GSwfAzyXpt/uU4H3KaCP7X34IrBOME7/zRrhiE/4vW0PjPKvw366Ib+3PMJP
rgsHGC6cZ8MwN/8Rxo3+yV+vUwtHbsFIu6YVklFOAvNfWx55xsbK5b05TP6UvPYZQ8CNLx0qczbI
eq2Dlo1LNtOlqO0Zdx7TSBNV/ZqEWrkjIbzKuKHMFnCwAR1oVSHzQ3ujvuuecU/IX06eLAHZRdxf
qtDgLBygFhnY8JwhlWzxqEyplmOs2cIHpOkGGDRLz3v8FW4FkeeuyDAhclsx6eQi+XHXUcZpy8wv
5zCOwESCfyRtkkkCLaL2RjeMvfySfrKhvWyveHFAMVtfHuluREfKpv6Bs8A9tV36S8ZQ4zUtSuNz
3FQ+jXp6rqRfxmgzpbPC0i/vZ43Pv9TddQzjb7SNeZMR79RK2FERHuyE4Io1eY6Bxq/q92ac/5At
KMmVKXpEhiZTI0/iR2cyL7FC8q8no331HW0inOzP9DIdmhz2NbVCkvqGMxU1B7quHlVD61UruQQF
V+PKDtXyX+UtALdblwFkVPb2erZ6fSJb9BdO7uOSP0sX3bnmU/5LsyBtgrp+1Jkxv+UF8T7Atcit
47K0G5CqMUQkCxg0r3aibRSgUM4jf3kJIN08/mrgkKA158C8d3LDQE2e149xJ4rnGmrRM3KoiuZD
Idd0Fhz4PCElX98jnDPLH90sLziCsHK7xql3p+a9dq32sxRkqCQpEr21IwskVra8YPI4ROHMxuv1
zf3E7OjVzcPPfpfWxB3hGbUQ2d76EVPKGffcga5/uG2L8KmYpdGsXEc9xW600G7rLlgjiCyvNn3o
r4bZtNU6aEznisfSuSNTMLFI4000zfgE3C/hYI/OUng6bQXS2a6dh67oxY6gEUYBToJejidnlS0+
+aTgVsBVsRH79sNDH0sLpnM61WTZeJijl0DHO9vSw80C3uC+2BreE7K+9MYtffMXlze+6SamZkzr
7XRDXEhd7yzaSu3KgUh7o6bG6481ecxM3TN800blzQZ9Jxx7PyYRqHNhtw4GZtQL24LbXLuyCgag
ZWY9/tvirvq0n/5mo7fZUtll/3PhfE47IoUoc2T6l+r51z/3224fhp8s7GygI/+PgktYn8BkLp3t
P+3z/PL3fd38RNMrWJxwBL9Q4Ib/pEzG2/bzvs6kj346x4jjCBx4vLc/t7LTIGUeJrscVQxsPXLf
5x02aKSZNLjDjdfjHe7RDwCpQNdMVxe78BJTD32xduvpaaYnSLGKvhiaZO7jBBcWWheKaBsHbYr0
gcJGvs3kic424zLSuW+iNJho03bSxu3dA/QLIEHwKhdtP/LKnIBgIH0gglDsNilbIkpo0XGRcfyH
xpjwpmR4Yknw1JcPLN0HCxDUVnTCuEDLzGdseMvLZJQdKUbsjqjmHYRS7K+QRo7TMGXWyk9co5JE
Gsp4aB+taB6MU6gThezAMENsONzz/Z0SgWE/m2MUp9tyiBEGIzw1vLfERBlOo1MJipi6d3Imgqps
pLo0dsCcLYhDFUNHN0h+qvPJih/wJvg7gEFl467SuDTDnd2NvUlP03S8I+UEPxmDCgheNT3mau/j
YCAGNafbyYHbEudiEdGMqSWcnXAN4c6KEaqVfmQGZHNW8ZeSsKf7EZ/dtv4Ine8+AuituAlfZ2Lj
jG1lKb1VVQPBzZ9RWCiijU1y7L2sGe+CMEOdmi8598WSeE9NXG9UFI2vbXHlQlDsy7ZcsFdhsQ/F
TrZjmK3Hwm9u2lLtGkxFlybJbRaMDEAzLd1pOPnRdfQn4l+ll78SQJVjHqoIevAGmFhp7n1fyM0P
YdfrFUUMOl7GBzsq0hQgvHDeKMbzFfCDGssgfGsk/P0J2evBttDCMmHOr6PGzbAKDAxUlWqYeyj/
1NXVUYvpM3CBkfJRiO6LtxABSigfG41j/JjHfrk1VV/eBGbRAb7EPJQAq3+qR+a/jWElexDr4qsP
dY1so6jNLqRwNu/xaIGlBxdjElkZzlwmMss4wdHgTzEpN68EQE57BS/w2bGLz5kh7Tcffk68Bj/z
NaVd/exjMiGw03F3UK+QAxKUufIbDRbEUd+jqAvfZ51bW0GTF8VkEvfv7czEZ07bg5Uod5VLdTO6
iXdP2maxc8aZTDhYzUTFxG5+rIXln4HRWW9oYeCnBRVsPFv1R5HlcBHcSayZhXafu6EmNk55GGSc
0rkBYqnvCiI+D2UsvauUiUUYgcxeycPK3vhGi73Wg3MzkBB4IAUWBM3sEg4W9360jto4IAzcmS+c
TONt2TNEKlO5KNJkGDxMWU9uFRx3thVgqedwap0rgbk+GD0eiUOh0VVwgUrTZXjj3BMh1t2O3Ite
9FLqYaFT5lnmY3ruk7z5zEBbPSJqkicnj6stkk3xVrtT9tyOfn/Te4RDbPVAyLA5B7O9s8qkvHim
iI5y1mrfz2a8MTMQ2m0zej+8sWWaghH1RWeQFWJhHKtclkBgojO+eBA2A0RzJXCXWlV8tIW8mTxz
Qg7ClQ93z7cB2SSqkao4LIq0VeXJemNZHbSltGKAlJgaPi4yR9hQww0Oi3RXuFO69itXXbPag2OX
h9OhZkZ0jSY1vQ51On/1Imu88oFE97qWwws+AmtNskO54TnpN+QoZ8D+3Gwv3QxtXjnU+RM6kmLP
187TYig8QkEuvzmG3+9n2GLdSkeYIQCek0Jctv0lsMbK5pYyLWhXtFRh59k/QOML0tZ9JvOTielF
QK6CKzKek6i8MKwRd3Ztx68gpYv9jN5vBxLJGFfQEMyzj2L0LPpc0AYp7eukR3D2XMfELeLLYk/E
6X3RDIDKLR7U0zDEjC8BupTrSPX6mOZWfJI1xKA49JELDU51Hpp+RdeZraYqqhvD97KT3bjWoz+R
4rmmGRCtu8afviaZ0i1veokHHjCwHboJoWDuB1ttZvmJs0Rso6a2CTygCUoTp9g3tBA/W4Q7P8R4
re7sfqIyAKbEBHHKm6eO1Pk7TXbpeeyk8S7rAY0J0VoPRVo3KHS4PCKWVdM3GEHkvudx4x2qylMn
Iy7HPcGM493Yt84JcFC1A4PTPCvPw2TjTdEGyNa8d2iKXjnZ5JsvhvpL2FfBj4n2crHyF+eoEPE3
letsoVUI5Bpyp0gDIe2y8zbMo/u1UfM6iejojGNo5cx5CCUc32UZWgXuQuUADJmN7FQkbvMcDVW/
Rd9bH0OvTAkr9LOcOBOrYWQ1Ni9hTFzYlnFW+cWJ43BfNTo6D1YU3oxhZcBrmttjIsKDIDmnWHRK
DbMlbIF3vWuK+ywsu3NOL247hPT+mtroz1Fv+JvMzb07bHEj8uxqeEGm7iN+FmO37lyowauOovEq
4y68nYmu+24iCh1WYkg5rgWf8U2hegNNuOe/NXD495qJk7sCIJtBEVa9JHKL+ekW5FEN2oQQltSM
KrYlZDp5WEzcxCMv3Ad9/bEmFOmCtjAaGIVIUaDYh++5OcudmTrvRPXWZyOuvMcwjskEMLVzq3rh
sg1O9mVqZpMohuq8fIGnpnCs/dyT+TBV6UJQts9D2GcIutHjtklVX+rYdp6CsB+3DCeLXdPU3t7w
s0pis3S2oc/hWOQE8hi1I4/TbHZXwKzuVwrSgpzTXs6bQY3ikSxsyt2ms3dm0lqfvYgcx3VpSPdC
PAaDUHvU4lrEcFjxFddYX53bMGoVX3vpmufGtM49IMaT6G26wanRfE8GzCwgt5Q4RH0THAIjk+uu
6CZK86m7SKYHl3ySpAYltn3QIF7XwDmMtWJmPu8jGDQv3AVsqj+RTUzy4bCFpTG8lSDEd1EuX72m
CLZG9j/sncly3EiWRX+lrfZIw+CYFrWJQIwcgrMobmCURGKeAQccX98HzMxqiVKLVrWuRaWVZUoE
MTmev3fvuf61ZQK34vz0vl5Rp3R73E94Y9I+jSGhtNrBKc0Oq6JAwMNHu5m/JnVbAE8ATXk0hykg
DHU8U5haeTRFty1SLFMYZrKtkfCxHtDepdvRI6chsJqZ+oOBxnCJv7AJuqbF2tYWJzlKGuDhrAvM
BKpEMDvAw+yRzmqJ4e5NFLAnrPfoMHU3+UyB5nRrCMYUICrcD3UariMYSubKNSAzH0juMdY82fkV
JBNJELKYUqyGekX5iqlzk2nZeOO0Lcbi2RoPjq7KU5+hOWV37bQ8HL77jcI33giIAbsM5u+FR1c/
Wk1UqiV4MX28lXoe3etZld8LkxpQRN1MLCyEylOd9f7ZnDlUK5EdHuj2D0jo9BTmILB5wqm9Reg4
yHYOpshKj2nvk0CaSCMZKDH9al80tOVfrCJ1OwJCs14ZXr2yGgDhEkbhBNHsaDMhB2zRWRcoq9Wl
37RG4Gdvw51mOsblOG8iCv/H2fHOUuHcRQ4DgcFMLssEPUpuiWORucYTyj1zRZIBsRmhQ1/CLZxH
Y5bmQWlYSeUYW0igod3U1vxMmvSXxNWuvVpARYKls2jQoCY18JKqvhx3uqWJdQYYfWKLcJbkRkEO
cXTPbcFGqTyx9jt/INyD4kbLEwhOiXUBQPkzTFa8e7IHWptleZBlHvLRIufCkPqDdgTGj2cxqa5c
UR6juGHEjica+ACuuESeYiXMBzb5eUZwMZMN3WEwyPiT5ok2IVDJGBXMlaINLIqd6014/JKUsGnN
nHZpMjN28b0dogf3xABuEQ6U2QWA9OwZwcTGdO3wriBOZ19roTraJt12dDJJIKNRrImd5jNH0NuB
6Zm3xVg/r+sOoqQiN3hVV6RDlVrOlz1L1cnWObnUy7Gqoetwmrrt106NoeW7Xesv3BTviAFv/h3g
KmilwAbQqlw2jt9pnOJQ4CsevOSQFoiAaZIhYG1JGIObCmDwVuhl87Wmlir5ZNNi+/3B2d9+5+Rg
bPxmHiJXAScRc1b/3cHnpGwdBJ0JsTTA5+e0BbCU5DFzOz+7+f2h3kFLlkMBTOR/y+6X6LZ3h8Ix
nTpTDLHJqAGtbHhHFKwlFVUvvz/Ookx7f06LzNpn00/KAO6cHy9oViklGCFFh6EO1Tb2yC11hjcQ
fNJfEboCzVz6sZ5w04vn2l38TQy54pOGhX6JasAUufn9r/TzLWZ4D3FsIY2wp3Xf7f0HHdFJzy4D
HjwSpDeGLc5GdtAi95URkC7efp0GyX1GQP8nkuK/g4IP+kcGHhOu8//fP9oCN0m+PX/fO/rr7/zd
O9L/4EfojBERStD7X7xdf00KPPcPlBjO0tExDbTcLu/V36MC4w9d5xn30TlYOsxf3oO/WkqLXMME
X7JEMAK5QVb577SUfnqoHGh+PFTELVLYgDX78TGPcI7OHnUzErwh6sn8Wip9Pm3+OTFotHFcm5c5
c9DCA3Ul6+27a/WLVevdwkFvDlQSIk9eMV5lc1GlfL9qNU00+5I5624cTLlxFUI4IyGzCKhssf8P
DuV7iOZRg3Lp3h2qtVJpGIXd72hZJzsmluPKQqHNTNNo/oOz4lIucFyWKvpcP57VbExZreB77t4Y
qhNS8qBFlr3uJ3c4/P6sGDN9v0q9XUCLcxK0nRbhzLuzWj6fWW5zAf0EEYZUJhZ8ksEnPtNAMpes
NSYYTbgo43Bqr39/8Hdr8V8HZ5VcnmJ4Gu/OE9U6QXV13+8o+Z2VkU4xXSvRnP/+KD8/IzY2S9PF
m4pcmcnaj1ezizyrk0047AjKc1qezRJvmj2RPLhJ64KYmN8f7kdXItFLwI0WSyKqZCDHP0Ug2Y00
rdjoyRtQzIhJ+nuBhvxKfnJBb75AApF+lOH782W0TSxsJg5IWsw/zerCmH2hZ1XDjjkBGFU0qdws
OLy/P6/lMn3nGno7LxOgDRxX3adhvVzm7woEMRD1hjpqYEsrMXRo2jk8w5PCZLSe9MJe/f5ov7qK
3x/t3U0DlRY1kZ0PO0/Sow1pvkYSqWSdZhR0vt+jzM2+/P6QJgvpT2cIzJuELEavPJDvljIVZ4zx
R147I3bESVQif4j0gflZNXt7emgMFhu0ucpbNzkIZIc96bG2rf0QtdVOkoaw4ftOVvro1l9J1tQO
yhFIwdmGYctVC+aVbAYMTx8sTMYv7r9FJhiUcgqan0O3vC5yzKrnNUrGgSAHoWF+WE2TLTc04hgn
dkazrj1QnRZXbwOvUjzRL8PXxP7g0gWDt6Zp6Z8YGkQfvAv2L3811uflDafwek9TS/0cTJCd96Cn
4o0ZxnYAs21aN57TIzGLuvspAQGuj1jIgyqfy+NUpu05vB3yFYuJsaBctCiCjIVGlQD0gb8EMJCJ
CzIjdRYNZntp0gA5oP2rgkbSMRvReID8aP2HAfLLQy+9cO0DkWEzp7lbfEHJSlqttxmq6dhnbUc7
ieC/PrRBIuf2WSyy+4HN7GUmlLVS1gyGmpF0MGr9qfKBgzao4eGn5xZ9tjw8p82tf9LYne3SMtOY
DarXTFk3vddntLSibI9KrT/xk8vt75/Wn18QTFsUBrz1wnd+KuZIYbIHe1xuehdfahh/YMXpB7S5
dyj6gGIOwD3/gyOCFSH3Hm08682PC4DfTtLz56zftWF4YPO1CH+++qU4by0gSeA/Hn9/vJ/Xbcj2
rDb4P2Dui/eKzi7yJbugod8h2KlphCwS9Gqkt2K2Kvj9oX5+TD1SSrFyolTFE+ws//27tS0aGIqP
EAl3vifts0prjEM1Du4HF/CXRyGijjIFYBDX8MejFDrwl37kAmpIwNtV4/raHkiRd/X7kzF+Xsc4
G48hH9UiG9b3M74M4BFWroXTNRlVAP8q3TpTAaCxKysc550LwIsHH3M9MDPvEzyZXSWwjX/wa1g/
LacQP9nN2cjlLcMQ7yQkdMTEnEgXt91Ex2gE5rWF6NRvxdijlrXELA5GOfmbVq9e8mp0b7J+yWC2
dXlRzLN1hBwWfnAHFnfSuyWe32nRHAOt8KlZ331WIqFp7K+sbldGQ3nQW3vj62y557JvLsMOuWjs
0qrN8Zatc2aPp6HGGOckuhmw861wyecvOUKry8yj1z+PT+Q0mwwt+/pWlQNEhT6BfRDF47FU+aWm
9x8VF78+ATrQ2JHQAL3xPr5/UunP+YXyRi5qrG6i1gW8MIroPmYVW9do5wJ60vq6cJ2eL1ZbHAFk
PXuJe9e1jr/sRMP1RMLOBo6Sf13NbnXniflltsPyaHmxv8U+rYIxSzW+FX0Ogb+pP/gkGMtt/7GO
4BZ8dwbv3oKRdBxBVAr6HnwzxxBl5LGnO4ZRQw/6xSFrDSh+iIFGzYgaZRnXffAUWL98CpCqo3Hy
TGxn7153T7GWQD7sdphDaF4OuWd/oay6ckVXrvAIQgWX0yc6d/FXGJz9IKN1itUCswohYTLqtqbe
VUGLrh0fg0FgkmsO9Rr1t75DW5SukWwaL6o0DJZK99a1so2tp5D3NP9T7aXM9qStn2u2ke/nqnp2
pc6kgwNFwoCDBWDvo5DMn0s3z2E3iEAMEo3ObunHhQfBmJuFKQtCk+afynDnSrIGtFlHpj7b1gd1
4i+WbaIq6elQ179Z/H88WJdnNNJYdHZ1VL76AEz5aiM5ErDjPjjSsjd59yRxpAU/C98Gg8G7l7kJ
o6F2Q5snqY3uMtJ4P6XEPzElV+wmbEXM4Up3sI4T/hF/8Aj94utL/ip6DDpm7M3fo0f6CDd6yAh9
NyAdh556NbnNDQai19ztv7DldYIPFtPlFv10rjYJoIbJhhuN349XlaStbkoSHlm24eUNOR6XpoId
okqEd8yFX6CG3VVJPgWRqiluBB59iSY2oAf9wan/8mGyQQ6Rhwqq+P1nORl6aceS93f0qj7Qa/QI
uObjlZYQPWbH6evvz/wXH00H7uECKWLv/VO/Du1wFhXDxE1G5b9DYBWu58GLP9gjvu/WsbuBhksn
gyeJy0sX9Mfrm3ZGVOHR6nbskdu1J6c4kCU2Eif0tMPYkZsSMVsINNUgUAtBqdANyGFFamfzjO/r
9+f886acX4ZdIZty4dIRfXezRwx5c9xl/DJIRrAbuGC62vkCQHu0jgpDo1lcQJtxe9KiskH/4LV6
j7h9uxZUQ1zspRUMYuTHa9HDRjEtxis7ZYj4S+22mr0a26g/dbgxoK06leOsq4EfwJzJp38onQZb
q57WGYidxqUbPjKAupCxhUfP7PuB6OrI7r79/ir9YqHxfIfGKq8+dY7x7vWPcRUom/i+nTOFLRgo
sHaia/wNtXzywSX5xaEAwwn4SgxdPbhCP16RBHpK3cD5Q1IQFq/CUu71XMZY6zVH/w9OixrUFrqz
tNR+WtXqkujF2sP4aZtJe+3bhrOtlBuepW1PF/FfjcarP1eP/ymH4qpKyr775z9+sYhxJNoilIiQ
jMW7Zx4oQIRPgiMlKG2DEInvbRFB2eDrBn53KgTz71h9sHz88lKyvxZkkRm4MN/dtSjSS1jENnAJ
mMjrwmaukqSFGWC8+WikgT+c+/Ju1aTSIIoaCR2K7fcVt5eJaohmg0dEEO+xdZTqYWqD/5oD+JMl
U9S2MwOHmpxJliVH4gz7dpg2GE6t4hoPNi9XYtFjPBCGnD+YtQTZ2JaZNwRAAp1kBb84fq7AF12Q
JGOTHxnnqOY6NE3ogTklwBQOEb2BL+3R2I6wv9WZrcX+LgEbSfQjltSU8VVMSPJgIvbHoWRjHjaK
ydlYfh2bj2S2JMWLk9IsIcOPHUx8NsUtYV9tkrXxfZdXhlqiZnx7Bwe1EBtNr41jMU+TtgMIIbtL
u2DudSEwOIXXTge/dJmDaSOQybbLptUg/KwMykyKiGllabsBQ98q3WIKzm+lhoD42JZatTfaDCK9
ilqzZYyXPBSdYwmQhaCsD6C+IoI7horkJEXaLp63GhzweSrZTqKA8esx35EZgiYPGCQeFCKfQ/0M
f3uo03coajOoC3sprhL4AM8uBEe1csN+YlQmqvaWtAnN3QHBTNXVSLbtbZkIAFtKa3z3RodIE20G
JaPhQBE7bRtv8pOtKCNsRthuZ+BNpDBhzuYTtcnDpf2na6ThrZrO9u7TuGH0mBeVhWAhlggK6tre
F95wTZ93O8Dn/hTWZv6Ya55+05e448MinfaEWuUb0jxOQ77YqLvtRKrUTejSRBUxNFqMWDt0YDho
/azA4iOPllTj2qy75zRzsAUPOFzJpbG20GW/CQzgGwllk9+hdXdON+obXySAmPy5IqmT0Skcjeis
E/X0xe3BQgpkjavSlc9z49h7CVRuJSdF1lP+QOoCdm6nubJ9XH2GXiZXmTXO60FPjDOvyOMLGNFI
Y1zQ3QzjH6bZsne2ZlwnCXZi1GHhgXTAbD2l2UBRgX465ysRdJ07X2f5RMa1wPwyK5t/ZKeM7tI0
CuKwp8kMZj1rNlPPBDGNQ/A+blacjVYcIJf2rjDf38BtRV81evF2ntsZw3Q/BKGJE3umdL0Jo7x+
Kr1OPy9jF9hIjw180vv2lZzncq31EN49GtY7BOz2oc3BpiyBKQdLT8xDR3gVfgF5RHC9Teza2Ga2
eiyAZT2WSbh3bXGbDOoRSm+5GXWfRt0QPhaQBVvewMI7yMFFQKCReAgs+i7zvSWuhmAxJ6q8jZ4S
30Ou57wi/3cOYvYNN0mryasmar2bbiCNabS685789UVJQ9aBVr50SAP2ntUn+6QrgHAXnnwVHQNr
lYxYsAN0bv2sgKgTyAvXhEqzBf9bJX5/l1VeTFIXD8+ngrHpFLgN+wg+piwSaTSMn/EOZJfNyFOW
qrBcYe056EOkQDL3FbL72UOnWpHFxguxCbHNqu7cU2M0dp+Rl7pdg8AnBLsUzJ3ZftYMa0siG0Bs
oiHHeocKtvo6uQQ07a0sN0EeIcMg1qwyyAfTkJqhi3W9NlrlStrakfas3tGkbSAQt1wpvFxlHqBG
k3fwm6YrM0/Nu7Aos+Qwpk67sUF/Xxpg1bZVgp1qRdYL4oOk07+QtU09SX+3BnOh52dgytqvfedF
ziZnRrtORzuxzqcJ0iERhuGrT3N/WFMFFGy+Q6kHs/Kme+ZMxWtbt4tQs+iMJ1jMbcAWzT75pVl/
RlkKGwhg0K6nYrnzlEg/y46fo/D7wromHXNGBLJOplIcTEHuD124xcixZNRDz+dJQKHcPMYg3r82
tci22aQ1j25jJvu0DXtSiCbyrRIAsJ/sClY0fouRsKbQJo19mJfx+lt0Uaajl44cYsFSCq4DTGTk
08uImF2p324J/pPFvqgJR1j1CflKS7wfFG5cZt7Kj0ZIVbgDob4VjAYJNYvz5RnUxmPkp/GtXsTw
Ndx2gCPP5dQeYDdziu4SMnJGEDW/qpPJB2lOw3gRAcM7JR5azkonh6/qyXASseCnWuSUvoXqyd6E
zEUl0hydOo5P6UheD607c0PjzD5FLa/qpqyKeTsPUDnHCjbTjrCT6ETavHTXtY2MlZeI2E5kbhua
8A2BxD4BVXFcf2mJVrwWMwqoLuF6v/E7Z/jFOy/momqtUGcaj+Z1bbf1F3vZYa5LZ65lkDUED3Fl
k709kc/laGR0GC0RRG9E0BlV35de1e2jjLmus+sSjmdEeILmASEWQuqC/Cm6EbvB77tv/tjZJzE3
2ojk3Y9OU2IDIB6dolDfgKQIdEM1mjvAJdZohOrc4LNcB6OfRmv03E2DD2OJQvQgl5FpW+nGXW0o
+5TYVXhf41a+dJBCPzmRkwX9AFGLJMg5NFbSo4i0B2tJP/Wao2p10nhhxqO15uSFTy6Vh4rrqYzI
ArZq/nata9FpwPMCw8GzqcBLfGYnYTX5oc0WCHnv08QJkmwMjzhM+QNvofdRNOZ9kM6Ma1cz7zlt
LBINlaJpjW+adLxI2OswVGTttf3ylA/xwnOFbX6bFLF8EFVPZh0KxeaYI0u58foWuX0aO7eaP6Od
rssxPimnICmqE2X7mDfA3eBOEXm4hNYly+0229A7t1MU2s2S3mZkaLXo2C3Ac62KT6LjqnlprK70
SFNA8sCCkU+ODIWmPbjAIhWHRo9JJLRGfmI1ZzeU7NP9WyjlPEJzP84tLfGNVsTq1UXtX67R9cIh
od/SgbB0tLEEJ1uhUyKVtcC4qhF0JWK2XKt66Bp1KCT2ds6dJ2nGD8rS6wieNNasGB12WhmIC+fq
SrNSmrhS5dxrvSN460C8NfIYv+tfKyxtwEP0Il03xdi8Ih41Ht4iAyHgGC+OTIng4NVrrlkt5tfK
TGsYt2aJ1LNN7eHFxIRvc89wvWl1zWVx+JJ3O33MDKCelLx3s5lrN36vs5q5jnyZaq+5Jh2Sxn9j
EhlJwNnnKQ2ba6P3ohMx6GRl+WA+k84jXaGLF4o0SqBDqUX9J0wXi5pdI6FPsqEs7EMFKP+Vitq9
YE8cboESAj9AS+DSN+0tQASh5T3NEGcuQxg3O5nnci9QJB4aPpvnViuyYWW7UXLliK7eEjnT3be1
xEM+x699VPGvIAXXQShr64vtR/ZW1GQo1AIlsmlN2M9gqO6MqEbuatsiAFrCe0iOhboB3zddUYSM
q1Kk4YOZLx5grbpFx3khXZbESdcJMO3bNhhJ0bgkrvmoD7FEFFa3HBYchD5in40BeO+AtJHCrCfa
xeRo9akkgPnWCU0guFMyRCy6xbwiiL5fNbh9DnbSH6VSeZDwbl7o0diel5G7SMtKtaLUpwT0Gf/R
Qn32bfy/EMimm6yS1jeZC+h4OopSRSDTbHXNpnSMGt6DOJumVHyi3oYMqE/VF39c5kxVv43pLB/I
B3SZlpHHvZdppT6hQotugPSNW3eq906VNwEBi4guE8h23jg/0/8rPmcF9jy+OVwkbO8RCz07nLWL
Hilep1nWHTJNt1Yy1KBLFKLedsNgnxUhikyYg8U1/8elKR9qd0OjOSx1fnQzdBxksEP3aoDKTkym
RVy1G4pnkhacBwes1T5J3AcgNMWOdinxbDql3KpYrHBVMsYXiUfjpjLMQ4jx8kush+NWepq+64Ee
BF6C1m6UvIxkO/aw22gVRko5ZxQX4lMq7F1pT9WW14kFuErZnUZAtlCa+/6rzAbz01QL49Iv/BnV
QiHu6nhCLUoNu7VZuzg1wK6G7brXSnKXbNlNzdalLly1fUvQ1DTVLzOjJnONxyG5bFIeg6TMybon
2B0dew0kCIIjdImpxm7NAAEOIU7IAUTUmuRDDOsKeGc0lnvUoHm6soWGHTOdrklz/dSTA7LlVdzC
qUsp1Gz8BaE7XBbCDu8h4VNmCLnNWAJTjBF9cuMBwAuywvLOOoUVM9RjAtaJMsys1j4VtV1V63j0
YYSV+XxQqpIXDvSPkhpNy3jhnPJYR1NK/ocFa4TwjCVQoS3ZluZAGcEBVaO88MM+fSwgi+/Ar5V8
cqaKL9Zc09IYEm268sMF/0szm12dK5NsNbQI7P0x0W9sF49s6k77UPZr6XXZRc5dPutKomQ6UaEc
Z8ADKrjrz+n7qpXTpXtj0vxHn5kp+5zntiqXpBR7Xjc1ievEOMXeitwA45FsCoCipvvFmJ2XEFzj
ExVr/pR34DHTroN3khPjYskh2vTuUFwrh4olV0h3V1gpZ7JLwxhdpj7ticOQyVGzqlEE0tU7dNAZ
PFQWDac6aSNoYTR/bnWifQNfCYp3VDEGyFmEKhTZTwW0lmuz8YprcEzQxhLFAprGY/8Ngrf+pezS
+FsTIixfmzAdTg0qgKMNdOIWTSkciJaKh/uWsMkBFAAPFj+Rdchrjy8KuOTPfC3pnc25ge8uoiF5
qMLEvKM+ZmeaFbE4RtnUfSsyItK6oaOJAHW0eM1ESVehm/vwSe9S40v2FihQCSI4OqT8T2bWsgkX
YQJorp7D7ptm11qxMmfpY5LN7PI2byYWhi4Gmbl1o15WW+GPdDSGKebxiDER4RErCeGJnYEYFj+q
wid49Pwdv57yNgAZndmBgJZRA5tRfRbIjt+SYAnkUkGJSstlEzNx0DQRZXeWzHbPvlEvpRGvRyCb
EXRrg588a0huD2Kk/RjEwlfaDp8fJUDPhBQc1wQ0Po11UQYOkLNhnYcOd0mb+dSt82kIn2QrYZZE
QwIejjSY4tUcBo46NBY6xlFY/tOfF9OWWgT3hfFksp47HWWaa8xTtWI/Ue0s347WVkOYFZCYpSlg
GaK8tdGPwWpOUto9KAsSNpgZYNDaoAt0Mht7MrYE7Npnqu2rW3tEUcEtZN66HsOG88tcm35IW+tZ
etahYpC7QiH8uPBlL1+lQ290NZhEfl04+M7uMiXNXYnH6lNBVNt15vpNuK5rT78jbaJT+4k2fHgS
Aye9N6XO70hVzm+dlECLaGdNpcb8r0I7zT1ZSJ+1F6uAvgxXUWo9f35Gg/8tYfeSrPhl/XPVye4l
If0Jo87Qkgoz+HiPyWpJzGmdg16j3uV2khdN/+84ErO3qM97KjqbXO70AOuEJkrLbCVlcUnslldd
sOHmI8z3a10MepitSm9AVmXOBAKeYmnpRBVSQuZuiTMhRxt4DyfV3DR5pR+ZSbf7scASVUTedI6W
KXmY53i8H03Sad/6nf/VoH6gQSVpb8Fl/as1HDz3z//z8uZ+vnwuXv75j/v+Of5egPrXX/gb/aX7
f+g2bW/UbFA1raVP/Df6i4RPBqNkTGBvXthftJj/EqAK8w+dQBjS8ugA/6U8tVxEqTp6VNtwFyEr
lud/g/n1NpP5rrvLlgbsJyMSxkPo0gBT/tiVh+YLHl956gLDrzYj4x9rRRStM/oPRUFxS0OKeCEZ
RfUZfoHum6EI850SZ8Lsw1PXkn14BuN/Ag05+JsiMSZCDpR9VdRGR4FUAfsLgSVZo74EaxeFI8Lx
RnN565o1ai/PF/dxOPlFvR8KkFJONMoG5HgeaiefbOXiWLVp2/lrDKyV92rVrkqG/Yi8ZpKHyB0A
uxxCd8K9RfO6kbe15CLfamXlkmchYlNsonRs5zOupbCQwofTWuewrHv14hUuzIgNp5hVf9MWWFqH
MU8ox4uYxp6JpmssHaB6hQlPCNgQfQS0IDm25y8j6ne2WKJFFUZu7zXmlMt+apsDPqBoG1fh8Bwm
9UtjGrRIaTLTv8WEsvbp2ebu2ucTYpakg8mECn+F8IqN9Tjqsjkz3Zmt3xok4HQZR5nUDnxoRnxa
mRapW00Zw0wIWpSl0TYUNTOJnYk7btjJUK/6Zm/oUWgsJudMNtl04+R60l7UoLFKbgJGQD7pf4pf
/7sgfLAg4EjQeYn//wVh91K1UcI46c9V4vDtn//46+/8nyh9YcPA79NNY/GMMBH7W5Ru/wHMj16l
i+hvETDzn/4WpX+3FOh/oICCFbjQ/5EImf/WSgAs8IdBDz0QCDr8MFYowTjLWaZO3wm4fJOHJKy8
fG950WdYV9Oq7yhMUA08lppz20ptXy6NYK8wHtXIKGYghbqjV9wvTWO2+ebBGkGRdUtLGee8fcAF
ScCe0mt4aLSee+m3rypEFg3ojTbZ0qLWlmY1GhP9RntrYC+tbGxKbGTxN29D3O6bIXJvoOF4V+Oc
4FfE1laOychPG5YeUtPABDPNQC3tc7rc60YWJ9WZNkIiWuwpvfZ2abrbeIOCyh3dtaHG4c5M/Gwd
LW36eGnYCzr3+NHsXddHnyCVAutf2vvu0ujvl5Z/ujT/9WUMYDgd3ddlNMDefiOYFRALvhqW4QH0
O6YezBOqwUiRSMqRHE6GDckydsiWAYS1jCLqvGHPsIwn2mVQMS4ji1HQNoUv861fxhliGWwky4iD
Xc6zKRl60Lc/UjqSa5YwuUiX0cjcl9GGu4rhn7FJwfykZ45C2/UULoOVQWumfW3RpJ/cyrjxlwFM
v4xiEOptC38EQN8XNxkyuPMk99phlSJxAZow5BdtbUXjxvQkZQcZ6o8DLaRrlDviYHVavybzgn1x
Hcn2trG08NYUhn0mMkWRqxV2u8fl3lCG1MllW+XjY+hTP6Fc9x+mAus3nMaBTi6+0vNY+oS4jRlN
DwRE1+44Uvjk+NRp7kp731tk3rtJSsmaujJ/KLPSPsN+R+gKmRSXonzbAhg5E7NIr9tzusdeQKaX
wcXzgUjSgKKh2Jl1CZEoBLA8V3p5JFmVbWvjlS7OP2IwyTqEwHup0+o/W8jsW3N00yfXZMMRwFYs
NwyRw4fUpKb3rLDYTEVS3RpZZVxazlSdiaUkZP+bPtX1QvkH/7lEsmSzgRuTuJ+eycOVsqHRDgBe
yxVe7mkDDoX7BzByTxoochsbPXjQNh5hwpDcHhR97y/t4FoHjRDPdB11PVe1rfgzsZyuuIDamklV
ghkQzdIdzWNUvz0/EhEV4Qp6GakrE9jFgz2ECiJ/Jzn5RkXqhhQmfsei0mmrOANbzsp2srWluA+Q
K/mBQI/iZpNjxycMsIDj3xf155j3b5c4TNrRRNMCC6eEEBsgyflDbZTJpWooDYgilTtjsOoXe6LB
FA5VfXr7zVLk+t5W8rGG0G+a7nU0x/QM7dZ21lYYe9diWnrlWl+85svOrbTL4a5LxbiuHIVMIllO
/K1zhaijv3engj8IL9s82JJFJEC3rza6D0QgHUX69PakAbbiaDP6V2h2igZGMo3+hmqoOo0kBNGb
jFKGHnRcH9i/mZ/Gchls9oVwr1s8xoeKUuHG4NsbtC1tCjMaXLGvJTd1GLBCasUikjLDsd7mBOR+
A9aJv1OvnBM2NgXv0zBvQj2FadxoxSbmiYQ56tvhE5kfzWq0i5h+czjxg6THEV1FFGoexdptNSOD
hmNX3TYR7ZkKbNLm7W4VY1HdJpEirbLLwrJfG8iy11XKlVOusM+NZrFyOh4UMaZt/PhhROlC7AVP
/cw/GAp/xj+n1iYl37pL58uujC9lo64wmd7Jhs27tKsnIKyURUCEfe/C7AcafdFVDOt7lffxvkjb
V3v0z3yLFkXPFrk03Zups2gnxDso4Q9R28Hy1CfvHIgHC11ob7JOw8quqrVnltVNz3eMyJnFaGEk
hnPDdui+M1Lj0pGs4ZnhRYHj1gDKXeTQSaEuk8knWC8NurA6WqUbXhm9Np2MySTvr4oY346eE++c
KktXni8FNMyMLitCk72UALR6D6JnoJG/WEZQxBvzpSllddbESX2WzkO3Kc3COFim/bU1+n3p2dd8
JnMShwaLjWoUfiYz7RH25lc14D2ZS4Juc4n5vFAlzoDCUgGdNPpKBEoSJeU41e1A7b+GzTZ/K6TN
/o2B/CJE2tb9dFumQ02hmu0QhsZr2565wYljbKdmCFfpqDJMXsa9o9jFs4ul9lbFgRAmaw+CJgt0
b6g3Ezkq4M8G+lNY8mFofm70AQlBWenwe3SXjKN+GWc6emCTyqIbRbPWMIwPhnq1VE1+iue+JCZN
cYIx9SeXLn5gZNldj8L5WSnN2vCukwmK5ZlKuWQiyeTrSKYvfF05z6wHlsz3EQRJdrNsZtYz7WY/
vG2K7lus+nCjl566RF0x4uqivu3XZW8CZinndtjgboaBZDiwQcfsmseq3YDPMK6sWYkN6bFlxeZX
S/cZTJEA4CTgW8OsX4BtZJu5wBldVGwl6vp5gJgXNF7nB6khH/VwhpxX8bX3aS6gDB++4tX63MTW
TldNeD8aNWYbK5Mrm4HHuhJITVph34fYISCLwLlLkzJ6JIauW5edFfTol85Hjw4ZRYL3DeKlvHFp
utwD9FxqCNCCSAwcdRz7cGREYUJoRdqW3qfuQBetE8VLB/TthQY6/Hhwq0RLdyF6DY0epSPGbdbx
d6OCuNW51y/dMK2uCVRGdxg3VFbWIhWrW++ylvX4VOoqfxpNw7p0esxjNhXWqgVqGeS8RazkfcI4
KS7tBrd14fkrZ0qjcyA/mXHszNCYCOabnUuw/sPWi5pC55WIHnpn0k6O0XrrzGKCwk2s9AVLo21k
lg7niC8FT0wZ4qFt7NpciXnkMzgN1WVFBMVRIPwBEmIvCctN+OAj3r6h4Zykm7lroAv1fqld9pFn
H6gUsp2hV80mmcjGhkhXwf5tp1c2VebJKKL+fmyTcU9+e/PJaXp0GqyFAX0iml3u/7J3JtuNG2uX
faFCLfQB1JAgCXaieilTE6yUUom+CQT6p6+N9L1/2WmXXbfG/8ADr2ULJNFFnO+cfUbQD3aTBhgw
jzl7yzNjJe2k1zzAGsOUhxrjakCWO2P4O0cMwg2Pj1Xgi7KLd6FofVJtNN7mrqbftBHR9MKq25BC
mYGdXh4FrBluJmw6ONpDssMIY97yNWvbutlm1YCjZZTULxq5sUkT2EHQIrqgpmcshCx9Q/XhHIKK
5zXQQ+lzCjXcLTlrvHyoFW+uwbudR+w/EJVHDAy59tUCCWNUjfocIYhtpDt3e79x431fRGsvBayU
lg7vbd8u3OKkbNah5gNv0Pq2EhMzRL+fN0ofnRermcIJXulWWcvj7FriOqUr/dXzshDLdOiiOQWF
0e7qoY4/5TSHVscrb5B1sRvSrAf1Mk0nqAcqgPwaHUcZXdJYPtiRAzIl8jJgG+50jjLs7Mw6tQS+
EnOeBz/n6WqcRa+56Rr8o/GoCfNyzOJ7y80kCMBejdAr1GgPK3CXerIXkNI68pevxzPK4VjM03Fi
/btcHJYqeZDFZe7sZpVBk/UaFACHzQn4o853BuR4ODkg0OIhAVyTQ2m0N64V1eaBt+Er4tr9isDe
l5W/asBgjiKxLDtjXtQ1zpwahqZj36A0fpGLle6Wxn1I/VoLsqWDFImNYVv4TnYrReO8q6meYftU
y7uhjO5mLGlLSI3hs4Vrshsdc7jxhsHaAh21T/bE7gctT92h/JoXFFj5ELNU2ZkRMxjwDW9kXyPI
QX32bexAH6cM34HjRtGp1FJkh0zXKe2Cwj0M6US/rZfwqlyRUZ2dhrrnP/kafC8nt8+LxUIbnfC7
MMdhYwMjurpGHhS1/ZFQpMWQLvVPc0yv1dpxwqI/RlN9hyTefRe5k13GsVKs45V9sNwUt0/mP+qk
7PSNZC2jYZ7p8iNsGE+xSLDni40d556K3uW1oK/+RiXlBxvQmAp2ExrRZuxW0baKoItVyYdcdZJO
k+V3MdB8QU1819HZnQ771tDbryxf3J3JKPKhi3ww05bxYKWZc0tz5EqOMQvrhB4mgd0t3GlwoV7c
fuzPsrGqy1IMALrl3BW3OfQ1BwublbzjEIM0HGXptF/RNDnvwXZFZaRezTqg8L3vXqzz4Bhix3hg
+Oi9doQ7vgL8qt6XBFcG8zrL1njkgxUOen2snqrV30PDgneOVs+P4sFIc8RCFxp+oGZ1BsGXyq/p
6haCu2ds3Z8WIoeyC6bM2Vgz96i5hGjTus1+2o2q1XmEir+6kACQ/jQlsXpePUrTb44la3UvIRsP
P5LV0SRWbxM6WnOYsDvlq+9JrQ4oxmyXvAVf0sS4o9xSH+7i1TEFmJ/R1uqiWlY/lbM6q6i1oHxj
dVvxwZ7Z+EVb4Sf1XsvwZBU/7Vn/LQP/v6As8S8bGGT/76rP8fu3pP6D5vPb//FvHdiAKUDUn7A/
3GKX0cN/aT4IvZQNW4az6rA/Fd9/q8BIx7rORs50GWySfUMM+pcY/LMAAv8vk3GH9jnxnxGLIf7+
UQIik4iwzMci2UUKmqb6P0pAuRHJ3hGRe2VQoR0hOU3yXDH0xk7l4cJBq6SWPrfYbOq+WzwuaeP4
78TGPxNCMI+2yC0nMGrryXWN6TUXWnrGHj8xsDA9JqhN5XolY1/l11vodoiuzIsRYJN4HOUzcBSw
dtWQFlZ5zv1UhazgswykfwKihzept8eTUh3LaMYRnPXwqYBEbquysCHIAVbCukuLceb39zk03HaT
6WN0KVguXlRvduHsDvJk+u34fTHgJJcdKztf6V+LsRah3qTNW1vSUcHaxsWFor5ZbbZShxgGwfo1
W9oU5mQ66E1t7zlR2rWiLBhfixj2CeySNgpa4MZDizusN8ph70C8ZaeTjtmtliTm60DFODSHBhb5
BEwqTfSHmSzhQ9fLaktE4bVwUv95cqaZQmXowI3pv06T5+6GFZ9nDeW9nWnyYPeteW3Lkl5exIhA
z9L0UlK+cXTcJL3xteKb30m2WFjgdw42p7Mscz8sam14V7mIjnPkWHtqDIpPSDrUPWae8bmG8CVF
cS11AWb62ZMI3jGmnr44hjdWsHih58vGiwMJof/NNHuyWCJL+G3q1zItX6XGoSvZYHhPxoEoj+bs
WPjVOwKRInAaUUI3GqE/ARQaHGNjpX75KJaJhBGD+ea4XpHPclDuHoMD41kUqPyAkiHpWhACgkM9
iG2l8f4NdUwtM77xtd7KhYL3YOdGfjfParmNxkSHSQn6ILFMjS2MPjkcBRQ91ig7tLMCP3RJmdfj
6Kri4uCuviQsnm5I6RLuTKLxbmxlu6+Umj46zy6qDViQLuhzrfnh436GkTTaRliKbLywREsPEwUS
lw7CMnV67hh/T/ATBTQnOQfYBVW8mftGnA3UhnqTdkK/IvTpG7f1Aee1lalXgXQh1Mce3i5IxUQo
Gb2aWBZzybsC1tbWjBMaEhLTCXKN6owNqED/PJTwDDddY+PKYkXX7v2R8nrJhxISyKNaZvUc814s
N7QWJD9qtLsdCEL/IBAUL62jfXcXh4RgkmTZBrI97pRWA8o4LSRyLMyKe5Hp/iuCVL4ZWnFuIkTP
0mMOX5ArfR9co9ib7N0/chktp2WiOSNwh8QNVzDzhm30+MWvbetOyyNBdMqL9jQX+XFQ5eN8rilW
6AIqD+oTeLex2ZaRluxmfPt3TGjq3SJ5M7suUcZusrAjM49/KPAvhV4x9i/YH2sM1hWBiixaW7ro
PjprDT4aB5BUGXg+X8mtWX3RausrIpwjLsV2mHeAtTKWV9G8S6HBPg+TnEBsSWOfMLSjTA5+EW69
6CbxqvbOdeUWpF/7RG+3++Bb/aGtrOV2ZMVA/4A4OT23NcqyCYkxKlncjy7VaKWp4ck21LQBWDo/
Ahttbko1UN9tyuwN55Lcai6b935sx6M3p0l0rHRfwBCXAMHZMlhTo9+w7mQLXY/3sS3by5w1WcDD
U7+qntONzJcEVZlaPBSkv42Zqh0XaXxHa3evjS2rI3kQ81iq3t2khioDrDcmPe9RHNIFlWwZST1p
opmJIJhW98gma/6kfqeB1iVmCkNYUEPARfymhmcA1G0mgZE6eSj6qdmmEQ9y3Vy6c5r003NV6PZe
NlUcuN7g3uiM0RF2eRD5RHe3ER62r1a91pAQWwi0qSCjbHezhl7iuF95CS4H2/e1TyOT2mYCdhYA
euh/ZJFWX20nrR+UpMK+IbfKIkr/Fi9lvJNGQVNcPQwALZQGqIzgyFdKYLtLWxYPClX0RMtKFVht
25xxtXV3S8UuYJy85U43Uv9WAQWWG6rDl50du21Y2uwkWaF6W0XR0LYXif0Zr8rOKKaPfuXx5zwz
i01Eu13Q4hC6JBo6SN0442tDPiKwjWZ5AHjhI0/W7lcyddwbltvgfvfwZab5dFMlvcYDK8bU5qT2
W14M+JeETK9GVFXhQlPct7EE7wmO/5ntQxSY42wenMFtShIWEa5RZqqYVRfvSJ/dw6IbR1YPEDZb
y3B3uT5zgivT8bciHe7HJo9fYfMTraOxZjO7VXKXwS2kK0jG44seu/LkW1KcYi9pPJ6gEYTDETFW
dfpFCc16WJb+ro9T7HoF1nEMvnngcO3RIW2Wq0d9wy1Byaxv4B6FtHX0Pe0hRz1mr9zWHioLHR2k
RrxDOrn9Pva6YocrHDKcF13weeRhjZWV3tTMQxLCZTg2OB65oZJ9X2JTjTs4qCYbREz3UUk7asvj
e4zGb0mqN6E26O55GZT4MERRvMMO1q6Oau+VVTqPpFye9dmGOuFHko2PJY5tpy2h14t+Jx0xPKsy
6U+Y+75lS9YdE+oS95JmKLAjaOT9UuCan7RYnVL2cQx2YvtBxVAql9VTjg/fGUhU3+OoNL/ifx0v
+LsYJCPtDq9GmmqHYhmcS9mkgFdTZ19bmQxIfqI+2C+TBohYJzaySysLkGM8FE/UOjZhj1n5Fsca
jGTVkB+Q0afHkCBAwU1C9C32XCgPBwXX45LY9ngGCx1/GXyFp0YN9RYUpdzarrP8IGn0lJRVRfFS
Jh7ziI/QGTmzGkzWGzezbgaeqjs4xW+Up2hMAGz85019KYgZYt2cLnNk2M+FpNVRYtPeUSQxhIBG
/H065dFb288TEIK0fWOXwhbWZ9pfD+ZwFBRj7QtXvY0GzxVfp1WKGT68EXaNRZ9803qHqcUMQwVe
9nLyfUJJOYWWU3cWNcQK8nHlcLULgq+Ev7Hl6aJ4zmhxfGRRlZ8r6fGqdww2ROmYe9ltXXdGCBWk
uWJbxahgNaE36e0NlnISWJOjhUlml5BAzfgiyPvsWjPrDzG7RpQ6khMwl5vpmNC0s5+8vt3OGeWP
oz2+KYNnLWZ/pwnZ3i+3DVMgkIqtcaqXtto73jh9673IK8AuYjuPcuU6m7yIZQVtXNqQOJfpo8qT
5s0lcq+zzP1Wxn605YP8oBVJ7jN0ijqY6Uw6zkr3Alid1PctLbUeQuYl/F87rxjWm8xjctslE1BS
HY359DtWXBPL2DLySnNxCzn+Or7Js1vWvUGX6sV+xGe116OGN+gYGSfY8VTl2Kw2Exwph8jS9B8e
KdlNR9Hspu8Ya9RuF++IxbUblh7tjsj5PQjf3EJhmpF+IrWO/kzMSpzqN6Lo8YEO5mgnqr5RG8YQ
OSO1XoH+1NRWjgUatBSR+CITvfX3Ri/WYJN+LxpeSBsmERlZlc74mBpRUPsx8UAYzILpDzWfUbWQ
vXv0pqjPINMMXlJ/0HgyMP0sq8Ivn+gZy3P7BKM2zc/d5Pn10zgP/Gp4+yZNow+9YqW8yVoiOxaj
Q0NQ9oYDa0tGJhdUb8XVVuuirIM7ME+fDdmL71DqnQ1rBAfmplW/aURB9jMlT0eERPjIxgCcAkd6
euoHT97Ihv+6Vm791eLOs/K53XNEAovQQ7c9ElGYgsypcZVMFa3nEGXrdPKO7s82spHN3FX07tNC
SmMjmXp9twtQlRt4280ZaM64YxLQ4kChriRzKWDRaCe610caRbDDz4iwydgf7KLz1qfBvGXVZ25r
myWMOaq1ITzND9QI2DusneZZrxTm0rVtLcVivGMgBCUWCjT92xrH0/Omhhg02K8KF+FEeK1BoFaG
Zm4krH06vcbsYSSISTNWN38dneg2plYgxpPjT48M0eLtkMWQkTucKDdUAZhB1im1ba2CYjjCgG6P
nbChL463MENwZhv4TjH7bxRFZaepzLKn2Cu6rx1LT/ZMarjO1RI/ls6i9t76Y1MBk4Wa37H7onEK
ME80jC2eyokq+b7Rj3Om5GMUlXq3pRA3C3sGa8dctdVDF/vk0KQhX9qkNb4YGPq/VHX8ElGFfrFN
zJOMcHTtYJkNmYyKOt9NP+hngf3okXCLAl8eNZW4wctp31eJ/CaWluEOIHTaCLVEX7BH6bz20yWm
qw+TknubF3PxmtEL/OxldA56pm/EwdwbZshWqHtGwBm/D0TDggaTM27GuNnyiap91iIebae2WlDz
OwdNXxIP6CRMhC2Ip/F9YdXHil9z1KZdSwblz77Byi/ShzbGTq/Td8NIJqOVUHmascM45B+ZpKfH
ZC0uBC+QHsu1zBC771rVR8Ghq2vvhVcvzwm1LnQkGC5fjqFQvdOdfH7NeVSYXPmjHiyZWG61mf7E
At4JBvOheKjWdZK1cF21C6MWQ+qQR9YCxoaVL4U3fn2osgjrEtsyRn/VupA1nPbiWCyuCUesptcF
v8IsR4EFl8Cy/FJ3o1fewuRWFtk0l82YNHgLkByizD7oExe5Gye4u3zXmNWMd4bPdMilQ48/OGjz
a1dNzfS0jBqD343WseHt7npdWbi/+l6YApC01U7jmZ+k9UjKxZLuGQqga+Y0/wN7mUpsxonXJZ7C
SBPyqSjK6eV38s9fBMQN1Jnf56d1D98flFS8eogrf8blNHIaqaY1xiuoN2er+SYFR+bAGSmPGqnm
KH4zSyscMhM+v7PX7HbvJMaOHr6bpl92qu7gJmuhTydcjoH67z/cL0Hy3z6bC9kP9gfYpl/RYqUx
yEqPzPHaNO1VNKwVo0M6XP/zgyDaQ2FAz9WF84vFkM6diU3vMF5TE5Aa/7iwvitR738e5r+NaP9k
RPNxkf3ujPzJmXrzLa0+/yBJ/vZ//EuSdN3/CWGKm4gpt+tRAf9/rKkCsdID1Yk19d8u1H9rkuJ/
2isoj7J5qB/I2Yii/9YkLZyuQsAZ0Q0SY/C6/xNb2i9XKLXxTFMRP3HGwkY1fsUMzRByLLaNC7O+
3ezvnPmGNeDvfo2/uEP/fAg8GVjoIKTxkZkv/VH0jMa+YMrvLwemA5t88QBysEVz+Un/Swb+/zjK
+il+566j5RyaYMJRRPWmtLd6+uz+CVH0T1/klxtNpLVd1QOH6Jd7od/P6VYu73//LVC41r/yO8ew
/ZOKZgvodVwZ5D1++blUoTUYVzFYOFrVftTC1cddqo/mTowc2ony4sHSiYTqRR+dLKX3exwi087N
JiOk52IMIdi3L2aCg4AXKfT7thP3psP+aou3iW0V0+09raj61uqmYW/QEPoIPGxtCGKg9gTrftqI
TBANcInEenXzVnrMaz2PFs3aGA498SLaNhLCDnS7UL5NcgBRbt7ksq83LmYi2sP77JjohTjr3uJ+
1UqBNz9x5uRGJ611LuJiDhYd9jq9RcO5i2HnbPKpI45NmcoFt//ynHb8awJcAmea/HDNUpyilIm+
p0nqyDDxhrapLnZuds9TNdv3Y9QbodaLYlcjLB/tcrXU9Ia9R3mQvAwa48bTc9pDLXtCZJ+GB0uA
KqevrbuIJZt38DPNeQMzyLgB+Mr9kKGpxXWf3EfZMH74XTnf023DktyNJtrahozjpcvnamH+kjRk
j7boB8uzi3maoNhifLbtREDbUXb3Q5P2lMAqKLoXFGCkvgmzwT19mfyh9Qd2bFa0s0P0oMQOFriz
427LJuouhRtZcAzWzV7kVILydlaVNOt2IuiLTLtmsf3ZKc1mC9D137NlerYX89OvfIe+HUIYdq+l
XzrKO444NfhJ2kQaYTXan/itW3+TMOY6ZFLHoVE0nAQnWrqXXufvlSSVg2wS+an0HfWSrh1XLEDF
GehEctOUY7Sz2LuFDKSTe6a01E5UFgFUEu1sljw9rE1zyTcOPqXAZ82/8+iKy4KloEzaIYF0WPF/
DIQXN5Ayg41cevkhc7LhMa+X/rFr4PourF65MLzUoV2CkB4LwvzkWR7MFypHdgPV3beez8+JsIsl
sWxBdJg8O68dcefsmJluuccLihdgkinRvr6NjAcYsfH9HKf6Y1b1oEVYtDq3uB2zMIH7Ehp2G71H
UIdAbZpadDVHv44CeppEv7GNChNnFNm34AlwxMbU1aDq2ifC2/IiNWEQ/VyGo4vr4C7SLOAmTWJR
blPGl9F2WCbL5R4nmxoDwKf6oU+kS36ypWiFIG8xBTmi5Xs34bv1m7Em7KP1WljPiffDznLvhxZH
XaA0NZ5bgJTvia8bu7iXtrFZOdo7TXXUs9T++ntEeu5uiRF9L6idzAI1TAWMpkY/MH2fAYf45qWg
mvZJJ32wi0h8UmtE+Dj0RNWGDtv1L54ZDW9V5CT39ELrhwFitQvQY2J1jhJmbUrb8D4M0mAn5vDl
FX8uXaNMJW6qHk7rxK7vqfA7NG7F8nk3kU49jya2SWugzi3GfnOXpW31jVbl8b6dyYdNWdJdJ2TJ
izGJ+UZJ3znnDKtDgzrIoJk797GZLW/LpBfCKQU7QwAligNIImoJI7Cou28xrFYbcp3AZSmSgeSK
d5EO5FH/AaikKzdJUSePsh2y787iKiB3PITQ/hUQPMPZTri3980MYaur8Q9tVUM5Cm8Ve9frtqQF
xl2IoNUyIdpcYt5BZuJvOlFCw4wvkBZFtZz4tPGTadTLacbPdCbdOQeFE0F3zehwxoBRZv7RY8Ww
r7PM3TL+948OI7s9s/F61xApD1sSRiVfgC1f4DHP37NK6Hb63LZHDd8AX0N68z5KIm0nInLP0JAK
PxgiAvvUeCzsW4k33FVFK99H2XU8xob8Hk+Dh3bDtKvjKfDGhgK2zyDEoTOz4VPoFNKZWIrOZmVU
4QinjV5LEv3f8Kgb752oFHRgANw/KLrAQKum8danx/T08z83K9d5xFqK8jIR+tgsjhhvxyWbbpVH
G8/g0TSw4xpe+HU72saMGF3k5yEpqcgxnSiCVP1swmK3ik5/z/NOvTLYVNvBWRFWdmtpOzq25puq
ibPAVLH5YFdT9DWzk/plSMtyjY5XIZa/iA4KgwJlTS+DUep+oE99fnLr/hv9bd3REy5JjbhHvfCi
XD9kY05F1dwOV4Lq/HxV4mi71vDTGzefhhtDY8+7mY16OtQ0A5nMHgzr2JoW/hvdIz7D1nuiQw61
p9+S1V8OEKr4wPrkLgfUEffRmJT+pVPDcp/ailPXlGDvnMarQjG6WIWXpuewPykI04JPxGj7AZlM
ak9N6o4j8V5OvUcg+VILi6lkYSXffQNmQl5k7mOJan6OjNoPYxeRAEslkilzXi9kNdoerUbLX0Y/
BSxUSffRl662c+zWDzya7sOYKXCAtWE5KN9QGy2Dtzy67CuBevhB7Strk0Qkkax2tr9hdCx2VcMF
7kZ2fgLHSW2Obnc7XFvVJzaj/mgqXT2RXl9euJDiOzcBANFlvY8vsxwC11YgpVp6BL3Wcr90LEg7
grwmM+QRP3UALs4PzYhgLxj55X7R9OFzqCLtuRQNPL2OZrutp7n/Ok95N9EuqvNhJ9sa97rdGFe4
QpThRjkPGSSkEwOkfqc5U/q16pV3TzZo2mt677xa/Wy/Du0a23aa+cqbyt0nMtG2MzLzll6j5CCi
iMLrWGsfakTfndlW5U7Lren681fv8Bdva+V5t2au7/UK6qpPz9AZNd2AqUGrU9VTOFxzIe4np0YB
kUm1q3xU8XLurF0jSwTpVre5iYU/n3pzLm4jz4iPtMNh2vp5LS/4ZO59zaa7jv3GefHS6SpUFe3K
QsDotrtBUrha5be6zMojOUv3i085YthFuu1svJSXob7YnP5FLje5wlGHhdkP4tG3UAfnPOERaBgP
iZa+tzltezwU5qPJNPJWtMuC9OOAF5hVM7+Q+Xccxgkj/sN+Vnta3fwLdRzZps9FRsVuQsLTMik3
60vnnI0ANQwxaruobSbcX4pXt0joFxay1kBSL6XItyYT/XTj0S654900HP02XqBW2aq5gb5KQqsS
Vf0EALva9zxwWANVQp0N2+wwA2FHpQBgQBwtIA5iPz1R8TPuLdNArERh156UrtP4yVCBFbNtMRgf
eGzoseLWRMXAsq1SJ6PjGUUQp1YVdkYFk6rnciqJJZ8sPzXe9dieb2xiH1t7HPX32fdMmqVTyrU0
W8EsUdyYwAZNZrTjct+Sjj+5oz3vvG5uGUAidiL+DA2FeL47EPYZap50+F+Xe92duOc1q8ATF/Ev
TyBn6HL3o2S49J2WBRH/6V1mAbOHfiqjAxZuO0x1azlmXsQkGKFi/UZwaSaqgCA5XA3aMXEbpuWj
OeUYEz2qyZYm0UIKCPFqWM5svsGq8Zj+VPLRGlbRCAjzOY6Gu76ZBQ1CiOFjpn16shN7UsZfKEGj
Tgly04WvQWOVXvPkdGLV7j2vHXd1EZthFKUD7tuoO6N4taSgpS52rBCTU7MwJetgpJgNnWCI+eWH
qLQPtTi3k4ml3Zxg0rJuk0cvEfixl/RprJMlaD0tpr5OMrqhuJi0IW7VqGQKn3tftArGZZdZNQN/
jLFbCk3jFTkA4tPraEp0GoDfouH7Vo0DAac30bi9prqZGtSeCrR9PpA3cdOCQVtNRj9EykveAJ85
h3wyChJGPSoo88z6sSGwSpwi1qXaEFA8J5nb3NER3nzRYjI2vNXLr0pr+g/AQe6jgOczbQuvyY/9
MC9MqPw8tIukP2DudGDJxdK+s712ucsYjD42SMq7oSTgFUxTW27dhdY7AFBrdyWDKQJe2Z6AIVty
vUhPcWbMpCw6+e63S3lGpLMOC40YPvyQmiF1s/fAGeXgDd5Z3tO06VbejeH3nR60JhP9QWYtIQFS
QXfRMtfHbibhg+uUPBOgsq1ZMqPGQaolq0GWs0gqx3knxC1HjPbLfGsbXXZfOfj3epCAX124G/lm
okX8Ont+Rz93Ik4Io9VrREAeX2bVWy/6+oZ0jbLBs+Ilh6mq+nOSejYNU6p7rTrLOUydHGH0xMOZ
EVn+0cFKITZicHLrvovuBtGU30sl9ABLhP0Ng0htcos04mTkpn1puwSJVWODvZkHCgSDVNk9tL3O
frYqUe7yyAG5kA5Dcq21+TMfhPfFhKhDkGXxgjgultVChLOZEM6GNd7CqzBhgLnptYn01NzyJMuK
7JDBU9w0hPQ4vbxtTzO7CvJ11rIZDW8bK0ryVFo+0fr1ZYLQzeSOOQjCDawBf2ZTbDSv1LJY29wt
kMd1W8h+67AyDmvfBYebl/WlWwrz2LYRS6ldXM5RbAV23ng9QroatfLAdsnVPjFrrhbR1jkaveu9
YAyla73pvZBdzApRSSF1WFp34aVY3LFUzL5NhlU/ZzKXX5q+mUTYaM6M1RoGQB5ie0aiznOWNASD
qnsbBbUKFGOVt7x10U/7dsxOg9l/xqM3glXxKHSHL362WNl+VKR7A0yUautq+XWph4Lxg6UVYZcL
GYycqkuOuR4GiWy6K7yJ+JqxGKIvucgUbhlH3rQxTa2qzcwH7v/vXQXoueed5m/QlVHNo45ZZq36
u1xHZLDjInmZWmXx4hLGzgCJdc88t363tObNxg/9BmHicelNZe+Fi7dCq0YjzOTCk73RLJpF++LR
88XYBUki2weHkl26Pl2FL6nX98tAisnhij9oXm2HSeKKi5m7TIaYL4hjUvrsTTMzfndmxgU4M2qS
DlqM4X8ST2x1eJ/Efvm2jkG2tFS82hOTZBCXZshfIUgxye7RTu3vghggka1ufo+XCOdRPnqYUa05
u/H9ZQxxA/GLgeIMZZwxJNN8fhQrEq9iSOyndMCLlPUpN2zr0+5XsaaaE9ffO5oTdlZi3rEHeeGB
nN9OzeKepHTVphs7d9cUVfSt9smZF+3oHTRpZVd4tAvJGawrZGtY3U6KhEM8jNVDtaiYFa52X5Zl
R+vxDG0H/tSdYCCxdTPXvGJesX4YMbPwOiOG0vYpkwp8GLcQcJILYHqsitSwYV2Zl0jrv2ZYV4Am
qBBkfraDp4R/o5v0+yjq3UMxQrSvu7wOAd8Ujx1PXOAauOt8f9DDtuifYsoiiFjq7slaKWjd2L5h
LheHjBl+ABZ1OvEg1Q4MY4YLSzlxGu0yvqpY5qx/6+pH3+EPpnCxebdk1nyFCNVLtgB0Q7/XOgx3
LGR9dPbGKNuilkCtjJX51JvaNAdMExz/mhYtU7i6kkwELcILzl5W08LWLGn9azW3BRF2gEOlM/vw
TVW8bZCwnlxTfU4THkV9YanSSov47DJ+EHYpqTg0S9xGDpskSVENEYjsWKa+sWM7cSBtm524/50v
onRfypi1sR3V8YFVYQHhy/tQZtpvaWNe7Ym8X8kKH/rJ/SbYgkwZxv9Wv2cNtWY6kYm03jM+bL8Y
z3YNR92VQBz1vGpvCbIfBl+LfiTQpu8cXTPv1eT/kJOtvdDUqJ5JErbJ1lEgEzd+O0Vb5RkEULH8
hLo/9TszxVnJlJvSRwC//zDU+LMKav6cZfj2CtU2xS9aqztRVjtQonsYbfQ7EK8ARZqaaxLmcAK1
7+9l1z8pu8wNdeEbFv1lSFK/UoYFtlDWSaI9zHXsbHR6SzZpKQgMx02x/c8PZUAlp6XLxG38axuY
rlwcCJPBF0u8+AmwFq+MbDBu9G7I/wFj/IvbGCWZaagJAp32FYrXfsUYM34m22RxqKqt+ktedOsY
m4bgiIt3I+OpDGsG9r8BTD6m/xV/0hi7Eiyr3wOb/+qnJC1F+YMHlZtSlD/q8E5KNFMDyHqYc35F
hrK8pVskO/ak9j98v18D9ev344ZmhCHga2Dc/uOhch7+S9No7aGcE1w/MC0yHm6ka3ITRbNA/rhr
ZhJaebEkN/Bppn84/qrE/1Gp5/gWgHkfzzgzml+U+jm2m0TPY3WgfBYBvuILunJ8/vvr5Zfx5s+T
aJlcmEw5mRUJ849fknaUbu5ItR66DulWjAmriFhY0bUwIeAss4nRsvdBgrYskv/+0H91/VhU95m6
z/DmT+UovmNPRmxa7SqSzLvGcjqyR6sQLDS9kBsrZgU2J2QS//6wf3XrA0xhbc6ZNd01D/D7SY6l
fLLrKYcVVEGc8Ho/uz6SX+xy1fqC6/fvD/dXFyw9KwxPYUR4fyqeiFupGxod8AehOudJmjJk8z/t
ZCT0f3jK/For8tu59B2Y+Qz3YKj8Yv/3l+Vf59Jd+vFD/bw256j/PnVcm5oqjBskZf1/s3cmy3Ej
2bb9lzdHGhydA4M3iY7BYBskRYqawChRib519F9/F5iqumIwimF6b1pWVsqyVElgIBwOP+fsvfaZ
4076S+jPzSTkvP8Pi9b0XObRlkkw4YeHBjvMRMo9xnhImntYn3TzYcSeuMqxm8pXOI+vdAafh9gb
a/Ct1srYet52gS6eVYsesebCgtb2+fd37Cm0MG25FowsRozzj/Lb4C/B2gT0pWdDxcOwMnrgpW7x
7f/vGgebWmQ3hsOLmlQUo7maULZabrb//BJHFwfrT/DlsDzkh8XhxW5fG3AIIJSyEFrd2EEMYVDW
9dHXUGOHwVqtA7FlzAI+Qj93ffPUjvbx0cOeYjNC4fnzaF0c7GiWXbamVnjVNhAz0LdoQIaJpLqE
yodduvTy1ecf+uN3x/Wk6yGNIJBQmgebW0VZ5Y6lWW0zgBcXWH73MhTyxFHi41okXNSFAUdr1zAh
Or1fIF6AsQwYWLWNmqCF3ogmmeRsxIvMMj7/OEeuxIdAikJwgG1a8mCZoBqFOD66xZatDd+cpi5I
YXgo6/jx8+sc+ZqEtJCV8F2xc73ZjH5b8kiXExNrXrGdIhgn6YvmpsiC8mVU/YrE/Y9vc+PjO5ZI
gt8udfCOpUfl+JnDpdrOo3GfW8Ei62XTLAbID+uqy6cvo815jEQrv15VFt19va78Z2hf2rqZjGYd
M/09MxRttAwNW8bgaEp2thuXu8YcMEH14XTlA9++Q19vQu9gWkRd1axTo4mbHViS4bovWjrYY+uk
S9pseBHxZ/+T/fsfP+hsDDt4mfMGZ66HFcyeQ1YO9mawihqpNS33VIXNk5fl+jUixTtEU9FLNrVy
B3qR+WnqP9dDEmwk+fTMrLEyEYUe2UxmRVUmS6P9AqcPFI+DkaDI7srevYJkMaEHhjmvkp5+Y2TK
hV/H+I+DvugWdWfInRZr7XKwCmvLbLtfNY1rLLlOvKKFJy8TCy1DjO4aH2cRruBqLycZgELlEwLd
CAxtpn0q/bv0+/zES+vIWiO7SKDg4J3FkX8+JPy21kg5rDh9jNyXWFOXHYGw53zrA4gCWJLkC5r9
9vPF/fHAg/GBpA/b8pC9eIcHnqqwug7VOl4pt7HO6bdma/j1DTDlsjnzXdwIIa3XByuC+fP5lY88
vpzmMEMZEOE+1hxYkTstbJ18S5tr/No5vfhWMe95IN4k/vn5pY58SAQe7Eb0Ovjv4dGRuSj15tjm
26yrmYp0giEekyD8+HFen4N7JH1OMWAfF71B0/7zix/5nJyrTHRpcy4jOpP3Xyny8Ja2U55vgX5E
Z/D5H4IhQOoRj/UfHwMAcPE8SRRGEozWwYZID0gRWRSnW8N1n8YRpL3h4rSvU9P842XKcQPBFMIo
qg94f+8/Uzm7UwKIVegKgB9NDo1XM77pe9sBFeS8/ukNtHSyj2esmGCKfPjaAvwDLjqt+Fh2ZkK/
Hsks7EdmOgq20qmEmI8PIBfjaMPRwGagffj6qtCGhE6b8ck06yE0tadqcl+BWD0EvXPiDDI/y+8L
Gi5FWerw0djz7YM3ZWaGEfJ5hBhmSW4IvVIPbOdCph1e6Lzb0aY8dRo9fkWo/sjY5ofu8PVildIt
5itWotslXvlSjOLBnF1EiFNT+FLGiRCtj2vfmvWi5tupgyserEhbUXc0vky2WtvuEOtvLSu5iRz9
xGU+Hmzmy1AakuXM6eOwoQBYgiQ0/uptpxkanjBCGkr43evP1+HHXYSrCHhy7Mw6puKDRT9oBlG0
sUi2tUlHi07PMo3bv2Xu7OOqYaDuTpCnihO75GEEMVUMV2XjkDaeaHbLg6v62dR4lH3J1rNHuuAp
tKdlXiYQOzym9BPJKAs1eqmxIDE7CZfopiHxKl2eNUMVnKfMkTc9xyKyWao7CHbES5Qlh4P5WIDw
3r5AFud88YzegXOm7BM//dEvhkguVpwAfnn4xSBJCFMmG+mW7jRMh9GLd9pAn/PzL+boKkNXSUvJ
M2aI6PvdKLMqXiNBkW7zRpJwUXRbPSEyQDanTi1HHljs6Zxt2Yccatj317FlauZllbMRDaWJkMUP
zwdHHzaff5pjOxBOetpwLkU59+79VaZYN4ag1RLEQ4Qcd5LX1GC3hCOr9HsXW39+iqZmRCbKKwMn
KVTm95cDL+50CK4Sakf/db53deTss9p/+vxTHXt4ENwTj8gd5IMd3LtB4dKeCh6eNLLd2wTy50L4
9ivDlmJTB7b7o09hCdMtVCdeVcf2PBSxhBPy8v1Y9NA61UOTZJhtEBg3Ta69TMBGy/ixjKd7tusT
Vzu24Cl7yCa0qCw/NMlSPqN0yBTYlgHuwMyx5b43yE79/Ga+Bdkdvjq4idLgdWQicz7YV72WjBab
lvvWbXv9Efc9cAwUx9BE4Fkxm5P9l1i4BTlCTXdDTnZybafSPAtdNJ3TWJKFGcR49yucgSnIsQ3R
FvGp6lYcvfMAJuYn07Q5/7xfWTWmK/hOGW+bwWJM0FQvopktY6arziPpPrUD3QlJcsxlmpvRY9J3
ipSp4luIooMExWZX9rgp6SKBgRo1zA8hn+PzG3nkWWOmzRFUSpPm4uELMcUKDH+F43afT6/lJJqN
XiKm9FP0K+PL59c6cjvEm8bYnhu1nLrf3w5DjCBY3YajvS9edRoOq8zWXwiRy7cAXGLyb5zmxAnj
yEMnBBM7TjS8sT609bsaPlEdFHy82P4aRoG2NFDtMMeoYXcaY/WlqvtqhRqj2/75ZxWCLiYdKQ6I
hzulpXnIDV1VbKnVrisHwxOOrj3d+GARJsHj6NrBibPvsW+SIxttAENQ/R7Gr/Ks9I2yyLzQ9KBa
jqJDlZCbzb6vPBKTHArpzz/hkXcOH5AzlMmLjcPiwROY+bUVRjjEt0MXMLmw6n6lV0W1gnR9KiT8
6KU8EptchwOje/gSLaUVNVlOiSa8Ir+1idBZ1LJxLqJWiBPb17E1SmgRy9NiW/nQ/u6QxOUwJ6hV
svahDYufto2NSPH9AdTaw3Bv/rg4YgPDdGHY0Exorhy8fcTArM1QU76dcL4vdNnf1bhYy5mT+fn3
dWRjpqWu26ZJ5xkbx3yTfyusy6lHAeZTAoJ9eIJveuZO1cPnlzjMlpyPau+ucbAmcHMlsQXIYoug
XyysKIJfYSv7zmgdf+GnPRSPQMcB1tflSjlx8KXoa4lYiFlt62JN70WLGjIn4aOwBhRwRKive3ck
SMVs6t1kWeHe8AA/5iMsRL/U87NMIc6iuh3JxwmA/9ouQwpoaLe2qNHqxozv7yYvQ2yVC5VsikzV
QEcqH8gu0tGbGFc8uVwR9M4kqm/CQYZnolakR9pINDszzK46jNNbN/EeoiJRS+5wssnoFdWLEKHg
FnFitij6qVyTqGQjFk76S4y60bKHy7b5/PYeW5u8xaVgnZAhf7h/OpWqGuI98i0y4ZdqaF4w/d+Q
HrIxs2Lta8CrPr/esceOMzeHPdr3DIQO9ms7HPPKhJ+wbapw7jld90Zy3jf5icPrx5YfOGGmhjT+
6BE43sFlrCEJMfV5+RYR+b4sI2KFe/dHlXxhCH2FIGXZ2sa3oM5PlEzm8evSpeWOUlwfHsi8Mquy
srfpiRTj9DUcdFxCtaXtMbro6RrNDDUOTESwX8DXV2mOSFBrczbyCpu8jcrfjnvt3NRbbSMai1Aa
hKEsuPKMeScTbC/+bouOQn1ACpjIKVhhgXXovchpFQggy4mllu5kV4ukia1k0UxlsI75eVZNWv7E
8yFuYzedzkqohRscXfz7bLKXoWritdSk8ViZ9qmv4tg37sCykh5jOL6Q+Zb9tkdEuiIYNenyrd68
jIxDF2OvnyWi6U6srGN70W/XOTwYdWWXpYVHNpBrp/oyp9+wzMJw/fnyPfZCdEhrZq7AvI3Q5vcf
Rif0q6isOt8ydHKXxCIvKMafiiREU6/GE6azoxejX0nN4uFuOywinJrNKE95VrTQyahEp7OOFCkU
oGipm+jE7Tu2EcAOmznyWPY+HH7TcQTPiIpqS5bC3lDSWQKFeCrS+mcToVkInRN38jD9+m1fn2fe
FLBICOThnGZSZcr95ZwWD2mIy8sQO3cCe2PQi18VphZurbJqlkPpmXcRgSnbMcDUEJDBfOUGbrIB
IDR+kViCsGf45DOcuB/Hli3fs0kbif6td7gx9oOvtCTkmNNX5U/TCx5Do7tPTXQkn6+oo9eRQKU5
UTqzZe79ilJYlMMSPd6WSrSkm9O85KPWr4q2PvEiPXZspTmFaEOff5EHzyHxYjg40F5uGzwjoULi
2uf7urB34L1u0qJ6yFLvRKPi2AL+7ZKHB9Z4slI0enq21Xoi5dvip2eliNudXV2cMhCbx9YvFSlD
Mo6P1MIHdREmcQsPvszYZozxWxOWf/dEpi27FPwF7VuSI0stWmbsyGtC3PAaaGJWZtaI/rxOPVk0
VZ58cMHb1sCxgKsNn1HY1PdgZouVm6cp4UXK3Qyydx9dm11z4eQKwZSmhtWUzK3Nwvhb7wE8ycJd
gWn6Rub3NVKcct1w5IvcrocIDWK0zUbjvkR0zcueBILPV9Oxu+DNTl1aHKzbwwEsEaCKoJ+Sk185
nU/NBPBVt57s0r6gZ0pE2tifuOCxr3h2ZiGUkTRbD297Cf9urDgMbaPKgwxctnW5mah+V0TSg/NT
syb984/4pp04KNNRzABANHhcKDMPvulAIx4Fhnm2dbLJW4K9cO6tkIxzkrLsi7BI4c0bmbuKLZST
b3YBN4RBn7VTs26Q9J1pfY9y/fMf6sh957AxW6A9jIEfSl7PGd2sMcx0m3jBDC8eHaBOHBvHuFBP
cS2mLbrI759fU3wc91moEuj6zLu2/FD7BoM9kcXLE60mHymrCesGQaq5IdVbgb9xzAUrBeWkna69
oA6hZ6kE54UlVp//IOaRPWz2hSPHEJQ51mGrUEca4QCZhlOax6RWvvkaIjOd9mirSWPgzsjzJkaN
jMUKMAyw0bXQMuaosIO6297s9c1ITvnX0OLgTfSy/pVjcQ4dgyWFYyrZIOoD79aGP0fE2GzZ3dpy
4nCNVtha1VrebEOnkmsybuTKDS6MIjHvIVAONzy2mNAgaE9Podt6u1SXz/pMcvr8Bhz7/EzA8KDL
eUJ/2Dii3QZAi/CBrUyT4T5Elkai2BA9RUILN39+KYTXaA1wo/PaODiAMHSqqmx+LXkFad9l5c5u
vqEkMzBMg6fPr/X2vR0+aXP316R65TV4WP6T6JK2fRZRHHS27y4aBsaYvSYAh1CEulUuU3EhCt2/
bQb4EIahBXtjRv5bZlqelblen7/9QP/FN5zCN3D7eZ3/GyXwAd9wzjrOESS+Izj884d+ERxcYAyc
Y5jA2YSLzGK/f0NlPfGXrfP4mrRcWFe0+v8dJES4GFE/rDdmhHMje1Zp/EI4mCAhqHJclzwgzqc0
wv4E4UDPhXPOu7WGypMkQCC2sPIRes477O9lghNB3xQq3A0V4SiLvixsiiGySctKQuocB2Fh3Y29
+zKpiEBuiKJGO9y5GFMC1RTVthaZ7+P1T53dNEnLX3P2wI7V6Pqwb0nqs85ELEdtn3hx/VQRUGkv
OzRIMR6A1AH7bKgOF1+GjCz1gc0t2gzrGV7k1rn0YtQjCxo2vFPF1OCAigtvDQzOrNcdwevh0uwL
UuyVXwLgxt7/3aNJ8AOsUrdqXI/o00k3Z6dD2qglbTrDXgk4ocalZzThSnmZc9Vb5KZkXXuniCzf
SCWgKTHa0024TCK6L+N43A+h3lwj487u5tCYfC2HQiNp1h3Qp+a2HgDri8u71C6JWAn6CqBlMW6Z
sHo7o6yjC6g5pLIZ2GjCIio2dk60iqFCYjcbinDBPITwVKuRxlPqQVRHvZjeC2Nw1l5ofQtIOr6x
i9FbQas2b1sjrs+7YrRWoTBuQ2dSK8Lh5VobYZcPpZbemlJLr828x6cAksxGyYoFhVbID4J/yzNL
FuYSAGlyIbKMpF9nqO66GiYPM9OICr1V1jXDLZOfrZ3aS/ARlVEU135ZZ3/HHYaBLsF4qGwkBkEt
1R0tgB82fkeYnJjkHS2s8OPyC+mnTx7BTfT2snzJq3DX9QWMeaLp72O8GHfm4A0XRMb1t5HSyT1P
wu+xYYYvduEwgg+GC8ii48oGjbBwDN9a1E6p7btiyO7TOskAlqbq2sA9uMSBXC99L9nXadxca0PS
LiOe2C/Aun3yHozheoxUtioH21gLm58Ui06w0js/eJhcSahm6lbElMZ5ASiRiSixF2UpLsyw0nej
3r6m/P9vgtZK97LLyRIllsq7k5Fd7l0SHCGY+jH05GCari0NIi2WH+0swfV4NtFguNMNVrR02gZP
iGVdjEw2y9q0IGcY6qoYzOkZ44YdrbWmCXdWHIpVaSE3W5hmZ62qJOnP4K4FG61qLxzTUzs9dK66
TlWkqzo5+e549dBeDLh98hQNuGINrgZ9JCrUJwvKmZpHDaAPMRN3LrFFOEYvrI5MUZIgCLNo41u6
NTcapzQx1t7KS607UdEvyd3yhyqlPM/i4nE0iUmBZ/8tk3W6IUezGZdZZFzYFvBQklsu0vEVukC5
KERTLqZWf7LQFC+70fMZlHbaVU+VTUetDFaxbj2zGaobo8zw0wI1XqYovc9H8nEeLZLLwVzgC6Id
DSAEjROF8U5C3FoQH/tM+nW1bmVWn6WSOLNY7aYmumyyBtNyg/uOqKPchwBHJtsCpn+2AsWbrfu+
jDZJHw/YomJ1h+4x3WOPCM67mNs8AtU7R4c+7LOB9kzeJMaqhLd0NiHPurLqjuRgsz/Hw+wnK/ix
/b63gFyIUUMsPtrXMIfDnAesUFavY1XWrNRbVQKs4e3o92Z22Rf2dVa738lytNeOM3kPMVCvjWXg
zgzdyL9lfhTdEFfwklslsM2KOJgpEi8Ob/5mEdZ6800hzj7Ts7Bc1WVqXARpDkER8Qjc0SDFnWSl
4LlCbFtsuxxJ2O/SoiZDWebjt6n1IsD67M9dyxqMxmH8hpSWrOss0qv7qib3RndwEbh5dlNgwvcW
nYdV7DawfaJ3mHOrM+BosLpSoBNk88bFeZl0pM1HOYyVosy9uyaWf5cF+N0Aa8KmD90UP5Qr6Klp
DlS80qHZ7y+tCFAL3MPWjgFgRw59timcNq7RZJsxJN6XzR0a7dA+himcEmuLMa/ZoaQLW94tWvUj
0QgIX4RW3OocOHsDvFvtFjA1isHdJi38ysvBqp39wAv73qx9HpGkZ+kBGu3sr0pE9S6cshFb02Ta
3xtWf7QUbRWA0dV8CQTFKeVdlWoujDeh17vC0N1dNfrapvHiPNj6VXM+RmZwE6azH0yLUeLVnSbP
woR27RIPVvhcupZad4aVbUUUhC+zeMtbZC5hBMTZNdZlYNYCOCjCFWcx9a1/3pWACnuz60BoDBPx
Dmztf+eJRV+dSND+qumUuh0Ho9JXEpd2jdsHiMEitkFmLKxhap9036xeqlqPnnknk2DWZ+0VNuHs
xu9s72+do/m0ClPfvNPI6n3SsDNcZ7o8l/DlfmaZ6bza8F4iMlTMCvui3ZFS4cGps4vuPGO3XeLb
McbVmNYzHZ74StDtceg+YlS1Acyo9FWLKUNwURmGWjhl1O/9ynIeeY946xLAyaaFUK8BJZiN+CIR
If6waBh+JDAkLDajgIiaJO9uh9kiRqEeardR7KhyYZhZ/YyBOLnmUItVF0KFJZcGfB+iC6vk1Wqq
BIlkft/akwtcnGW5gzeekZgU8rCWJG7eTJVJ3rDqAUksDAUPeg0mQr8q07B/tvux/+m70Cw47HeE
lxvwCX0PLCjEl1Hb1SLubnOb/WZhqlr7YemjuhnJGfcXpja3KyTklq3U+vIbU4ycpuTkt+elaEwS
AKO4gnwps/ipcpHyLNzCbO5iC3g6TAazIi6oTM955kgmbg29HJejNVQLfnIP6VStP/te41vrPNKT
YQVnxD5rUyu68z3GuXDIJYiANic0zrXIlDHD2AXC2gEITwx5OTKa3tFBcVZOaemrsUNxkTJMRYpV
TsuBrvi60vHrOTH6WjvMPWshVLkXrWpWCtEOeu2OYAtJ5sZqkHF5riR910WW5vVzUscNrNegVWLZ
Dqr4igW0zNcN8vxqUWKZ/OlwgLrydeDhmEO+W0HofcG+n70UgSo2Zkg+FzYz6VMbdglpL73HLCaG
q68zQ9fllTdZ8ltn10hswpKINCOwcRqO5mh+lz2Y/8YX5qNHXg72/8wc4JrWHabKwii2pCvzPxMo
UO6WZPjxjkDZqlsORiheOq8zliUW72/AFZu97RGCBKDI0J9BLQAvY47VspZ01WJHk+LVw8kRr9Eu
B9qOCBH/K7kh+RfKWUyfZh4OF61qR7CAmhauplqRdiDN5DwOklt9aqOvVS6v0YPi9MVm2aFJJq8K
mRNWnL3VePp1C7dlhekTirztlcYNCeoaOINAnlUEwZQLxlXWd09OhgOAtwwec2uUUNWzHjawYI42
LoWK9DMPCs+1aoxp3RuTf04tTDqdZTerqTTTTavr7SV18Npp6+xnGBttvYxaR/50GGaTN0TCHL7i
pv4SECrx3bEKf9MVusnswkIOvCxrq70K4QGc4+JBl+j7NkbvqA5iaxEkVvxaku6TL2AHksWihSlb
i9lfFVC/n1J/SB/gm4ZnemRr1Ad+e1mD5AaimzjuRVJnkCR0zohZH9B6ppO3yeuq3boRZDB42UHy
VblSMJTze4gkIQ4Kf13Sq8VXM00XiQazoaclcsknTC8NJpM//ClqCN9sGmKAq24TeGZ+XqWBuTKS
6akch75dCqgRL4FZyVsqedjmhO/+t0r+Jx73dJVMvO1nVXL+Gr3kCEz++eve0nZnPxP/4kU1//f/
4N77C4UvkazocJnVzzacf4XtulAOsXg4iKvfil1+61+YQ/GXRBuBB0Qi+MIVQUvmXzWy/EvyG/Mf
+1Va/0mNDA3zQ4086yI8CE7sWvNg6H2NjDU8jKYQwwG8m2FlVmn6YsPyCkDQ6Ea5CMnO68CdjNNS
tVrXL5PAEJdOWGf4fXxrWApgHGtfj7pXSf7IzUS45DcP/y1QYi8JsHG3WrYaCp81nE85SDffPEe5
adzUUe+Qk0uFdkUwCpLMJM7AuSkvZfjouPcSb8pdPbTdjd69ZEXNM0Nh+diQ3vdcJFGn4QBK84mC
pBxeCD3JBuAXGspLzQxIsWVQyznCbGSQrEunSr6HPMUBPuUsiIkhqH2ypcaIrMNqYAdIvRaPGap9
9hZ/AqpdGy7MjIIW6bI2vVgQUhubZ5UXguAeQj+8NGPZuWteWNHs/U0dk6yMpPhRqrJ8Lhp9um7V
qC9bM1UXgaf6HzBX8meriWzOtW4wXkAVr/YjSMMXIzSojGOjWGSE5fGCAnTHm5PYJre/nuyhuLVR
qyIEcIeqXozYTM5IN0+uXTMb9lZqvsGjVqMqzqXsYdNUlIld3jIAtsaz3ojk7dyxNhaxmf0YMNNx
HMvcW5SGQKexktybY69WkVJqbfWjufWnUqSLXAPIjrFRruJxai/coSfxfFKi2nVTGhKBFdheAOm5
kpeunhn5sqaF/mhmZXvfWgknqVb0ExycTnyNZOJ/bTTo50yxq3Wee9plPxG51uQU9gUZjEsmY9Pl
FIj2KcU/UsFRzOrL3q+ri9B1u789skti4N+NlqxUaoU3nZWn65LMjniV9x7ABwF7+4pytob55rTJ
S/WWSaYGYhmDKIPba8S9+ga4gplL71cVHhUkA7c5vWSxpaUU3XHIMp+MIIv23mRzNaRy9b0gGW7T
VqF1IYCB6eiuixABfUOQ2EhYn9F01bZHwnQXhFm6dLJ4eNbyoN4BovR+krch642jk7KwECZIg3Vf
Vd4djR8YSOQ9F9rXODCd2xBECJEnLqHTC09NyQ/sKygE25D0yUCfshVYQ0EGjsgf+B6TL9Rq4a0c
YnWlxBjuJBGg3loUPQE0fm4R9jGCaGO5Fg+uWc3GuKbAP1Hx+6IIrKuqs9piDcu4vI6h4UaKczVP
OZQOYDoxZBfwgbOFh5kEoaFdpPOPIhfBP96mMXZIvPAGPb3M6YLlDYdPrZkIxiNHhsGB7t+NPRSd
XWiHMTg651a4MUdWS6K5NinORjBb90PK07NWEP2efR8yv0h9Tk+yJRhpmZQGnKhM2fdta0P2GCPR
LBtrrEibjPRri/L6srEJX7Wq2F6oQhGbmowAnv0uYYhNXEnN83Lnq4HuF5yT9MvwVq7SqNDjWxmR
m+rhEKKYv7cm1WeUuNLJ7WtDVNq2b+tH8DT9XktcL4GTTYVsUiqDx3Guirl6zuY6Op0r6pKp254u
hXHezvV2MVfe7qjSfV+bpMf8qssJEze9dC1LvkiT8p2JX7QQVXidxTwfc4WvU+p3MRrKiL/J1CD8
zN0Aj7aAM/cHbBoFQDYWbVXoC+EKxV8zdxPmvkJI4Ne5P/caxNx1YESrbiIaEd7ckSBXnKyEuUsR
T8InioDdeqSFkc+9DH/uaiTja60AjU7cQ7/RL+K3BojwZniXCr8Mb90R2iSuHOmX0DghijNd0++7
0+eeik9zhbLvxunj+Lah7QLrCMbeeCHnfkymF/ddZGJsG2Sz7OfGjd4n3cp46+aQ7OJuMTUmTJBo
9rT/9H3oAEGkVLvaVBfN3BwCLtWdQZUjakuNuB8Y+lMuekm4qwPUdny8cnoOB6WuvKG3NliTFgbL
6MKZ21J6UBtkmcytqqEqzjQ7184sTrrLBsL49fjW3VKgW4GC0fKqxtG7M3FEhitySNJ9MjfHHK9+
lUWo75IoEBdT5lXgJGGHL0t7EPM2S8zywmX5PUiS91ZolAqwJrTjprkxFzjBeJ3OzbqxE/WXCYPR
UrOJCjG8aG/XWsUjQZuvputFJ4XWH3ky2X2X+v7enhuDhG7BRYRosTL5mjxqj1UyNxLTwX/B61Xt
jbnJaMztxmhuPDpzC7Kdm5GN6ezU3J4cWpYO0L8ne25d2nMTM4wHf4l4ngDdRP7oKS3uXM2Ty6kd
xo05Tt6m7WX6t6P8/Hrq12pulvYN8xeGcLRQ2WO0y7iJ6KtWYVbdkYuerqq57WrODVh7bsV6gwp/
WG/9WYgZaimT9o5FmF57hZ7exjNix5lbu9Hc5BVCv5WWslZzu/M8m1vBKRLpldbO7WHMZnZXcz4W
WnIPcMZYAHll7AyXa6Peesxsh3O/uQO9Q4xevhnf+tG26ZyJuUWt0drd2aofiVmOhnOAhKSrJZNz
rqXC+TW2/O806cQ52bQZ53x2Tn564RyZB02R/35U/vXHfh2V0eb+hWIQ6wD2XYIF57Pqr7My6uS/
UN0h1xfGb8fkOaEQE5GHOws4iW3yI/yLBm7/ZVsYVj2TGZDFDFn8yTH5/TDWcmcnxBvpAQcYLsjD
oSWxu1WrkW61zzpCSpd5NLT05FXDXKKv1AlT/Xzi/t+p1dvFPCak8yEfvzQG8Pcn8sAerJSIe2sf
amP5nFuF8TA2nfeYRA0hCKj3y+cA+fqL18X19rfv5Pafi/wOKTl66dnqywiOmfOhLzHSEjE0hbD2
kzdwaa/WwBCOpFKtyRHBgOYOglhcvTYIovYnKJ2fX/698GP+5Ei2DEFVREVCZsH8+7/N6wzOB8Ag
U3OfZhoBD67WNWQZMa0pd1ExX46Dq3tCXnlg2/p1UZYKakKe9w9ee9CdfhuUnsGWmxsPOQyAcyNz
pmqDgst7LBvbJZ7W5OKtaNFAhE3bvDqlgjSoOdyHysErWsogHrZkgxG+OjHMfqHSonXi01gWF13p
j2IVTXNksyoFiMwBG4V5Qjb9vo7752OgIsRLikJbh1Pw/t65PUcfRmEG3S6NtUJTjbzjNhk2rhrE
QxrhdxsSW71+/o3NAq/3a1UyBuPxkC4PBv98f1VH02U82LXYk4cuHnJtwjcr8/BvPR6obsQ03Nlv
BFJSYRljhO2fBUm8fWrKV8yEDlyGj9JfUNd5UoEo3DuaM9xB4y6fR68dboOuEiccKAfSmF/X+sd8
xQWxJ7//rED8oLHprdhjsR7utBKTy6aDn01Om2mq14Eh2Asvofnp1DNOCLLnYXmDx8aQQE983R93
JDkL5NktxTzaPpQSGpC+vUr39X3bVDwkFnFxxSUDB71jfAGG9POv+dhDImcdztt/5AcAhihjPdLM
ztjXCpJBzkxmWlrBUFy0Ui8usjq2zs1OFRdVFbHK4b2L64xhHKSzWGj9QsRTcaFB+7wLKnsIiI8z
3EvkytQtDSDdMOyqnr815imzXZAXKE/of52Qubw5PQ4Wq5zDA4gdgYjCin3/BcZp4Lfu6AkAa7Fe
bSZZ19u3dTMAl3+u64wUTbdn3xu5gRnpeusgmtJoiWuz2pZjllDwJngkz6Z+SmvGwrp6dWt9uPv8
Zh/ZBSVoKtykzOct1Avvf0xtMNqO1orY2xNJtou328xJpnwWui8eqrQ+tbLnN+i7p3hWe9G0wv4l
iJ0Uh1fMmsCI9WRU5PiZxYXdZPYLsRHzLyYRrK1uDre16ShiUyMfQ77exYxN+3707qM2iVBP0f99
NeEI38Y6O4Cu8RBE6H8urXlNvN0ixVvDWYgo9C5VJ4uLES/SpaZF1jk0NXE9je0pP+4/TqLfv29e
1jMowWTlMsf7IKyeMEMQeDgG+4I/tfTKcapXsdSIzTbTsdnmXUg/i0I0blaGrQGGi7rMDzdeSPLs
Ip3N0ssRqfDSiI1urWfgXzvQx7MwTLWAeFEpgrz1yQZYQaClG0IKrfal1LIA7qosinrRB2DcAfyA
tl8RyceTEau+XfMKQBySxMAhLSis+zZvwgtXZfElGsPiGiqQrFZuUetME4l2/SpGmdyIYkx/6IkS
q5RzQEiZNU3EHgxd+DqioXB20EvzVdTw/t7pHv57ILJxeVvpVPrLgXxKFAOF0le2DF3AcVJq5WOb
p3G/gqQo7wkUI7mios9PzpLRVR3YvgDzGY3DsV46jeF+rzQmZXNljsV5GqaG83/bgjY3qjGifegK
69IIWqLGyo4UDmJ/7ukEUCRJJmH1XutNYTHda3J7WSmDsicDvF/eyiBL6+XgWSHc2rj3HoOw5bWb
sEbk2PLIOQhE1ujTelwHKRWtBFvDTwcl8EV5JP0uc5fdhiMgG3FX8hZQEXClxSgVigbfzLWlq/zU
AswapzSrEmoR3swiFCS9T3mryxJ+Ig3LKzLPqkttwEO2IVUho8lVzmFqVhCF113iNT/cPHFoaxqh
Tvc/rlcAo4Pr2iA5qWYUzRi8fO71/2HvzHbjNtZ2fSv7BmiQxRn4sQ+aPbfUGi1LPiEUy+Y8T8W6
+v2wnWDFcraN/MdrLcBJbLfIJqu++oZ30NWzsfi3icXJbQEV/zHj9R7Aw+h2AD3DrVD4vhWLAxyA
dHvVXFzh6D1+jYbFKk4trnGL4nIdxCFi5G1U2+uC9lbAwip0Wpi4Y0tvNS8GdB5OdFZD4SPtJKof
tYtT3QjTHNs6YP4+HnYMtBF7h909V+66cAtPYwwyY5rkZCvL9kPBPw0xCbsO0KrVDDTXZ21Gy9XL
DB9R33h0TG43Q39jPTdz4W01fUl+aEzeV1nGk8YhuTqBFCIZIoJbr403uSbGfhPeJwWI3Y9Sg/y0
msOeQwFKAGWz6xNX/IpYkcysSuACdJG3VtnwM4Ca1S9+i9RHgK8eLzVJmabpeuutJ39ieZVRx6tH
Q+OlxQDkbnA9SnqFjetraAOzxsKCfLXPUfpnrGS/0lr0nyZGuG+diq2DMzgEHos45FqFvymQ9+6w
EIw7jBEReqDf1NjcHBVHdSKtC58Q1PbW2VxUp6zMxCMDxuUvITBz1fcj8ZlwFiKyZzFepZTt+Z1I
Sb7TmNTGWeg6v6HcrMq2ns3DacVi7NrnJn+jjY30PGBg7eNcwl1FTeFf+W4l70HGcqgnGhH1EiPJ
4byr0OYQddOm3YeV1701/vIo/dYyHrtu4F8vd1sMA/1ts7HkbUXaSdvITubb5pKLZLljtTdlkbVQ
rEfjDHrZOI8WmeEsJuNxNJS/QWNzvh8Syg0T7aHHNBQcz72sp/W8ZI+z4NkbxcyXYktypSweuzc0
0eV9uvzb2OISgXAj2aeejfYr9sn+Bopt91bnnLaNHzUvaVaQ/cqkm+8viYLKmnI+YgLjvApJfp9C
WnhpG26GHmT6RuMB7dyEdOhQNZp+1mO2tFOFeBNjklddsYx4d2K527JqOHi6qkXBhTvSU50kvKoa
/JuMrH5hRM1pPmdCazch0NRXp1NFiOmbg/hz07Xc+chnRoQJIN1hXIK6fXBJcOhj+5sM99a378WP
uaQ+c+qnxTrHtSUPLC1rcLurncG6nuzZu4rxrnmNXfBuO44dbrAWaJCuPAR4001dGOEfuRZz8fKy
hSDYp3I7ynZJgzh5+nU73XnW1L1hFck7qkOP5I7/RLSLA7i0aLrAZ6FUyeIi2RmzQWKA4NwByPJ0
Ljs8aPk61ckcMZJOZnAK2Ajm3O04JIsgHCduvyxPu8yNsx6lnEwZBjDtJh3xOrBQvBmu6ymCL1Ng
pkGW5pSs2iFWHk5D/O9KhDYLuEeOmV+ZLz3JMXEfMWPBDKFv9GQH5IA1QmvIfmUWyjOV9dLwvASB
LDfl/ZyUPJU8S/wrbH0QT/LZYbWzXL6Yei9Il12f90b9kiJ9ffIj3irpfrNvQpO3iqq7t845yHkO
EymoXybhkxYvfilz5Ly20LdPGZYgBXKsSnPWER5YV23bcSeXlWjJ1OhOU0IIsMFwyo3R5gQfK2qi
7taXeNMdPGbc4SptLEKTYPq7L1rDf0p6JX0k4BQOKcrpSYqEN5ADCYxRHrDysV9NpEceheZRA/gp
ZYglPeNxMlseMlRu2o3EeT+nr+3XL05Us9EbY5K3l2/ISUSOvFBOcV9sk92l4FWTVr8ow2SLRpSo
CaFbX2GcYzwODb9Z0fY1N/2SpSnUk/LvGePl2JyVzoqqc808mF7Md1d27V+VwtMY0Ihi3Q4Dlczy
1Np6lP46nRB7X7fL7cQO3yJLQuu1Hnr2Kyrx4Ceykm2lZjNcu6ZiWMY4CYBGFxGOkozNJSy4ngzq
aMEDTUX7gAUeyvs4CR1zM41us5+ZgBUbG81e+162U9limWohwYyBi/1qySWy8Lf9p1LqlK34ux6y
ptJwY/a9KT/izsqn8fcVzQMsK0iXeB/xoNVyuMBkXWKfFCnuQJFBkCcViZaS3OqpV+KCNXF5AN9j
0VK4Y39IXFgCK/1kTpzL2g0jlMxWsgcDI2ll/wHVIry7rE9LDOGO0dawo/NrZdfu4LFEPH1o95YN
SCeO5tb7c0EU4H6/1S7QpKBox3aPgpUPmq22XyMkSx4vq8JBykytMhEaZ8cq2chNaZxTe+k2ZJ2G
P4ADm7Nc9XZJJALQpwXAA2lCtHaaKKR4+UIaYPoFvMBcsbUm/mwmEUIAH0zA2bD4Ciw5pLpip5rW
Bt7kXsB0gRMGXLe5rWoWzQDw+InZjHED+1XdUamzqHXNADmKpnQLGoj9ZWU9+KMqdHnYPYKyHN99
ylMy3YltsxxAYFkiRolBPfYEhSpqx3DbaJ5PuBqWu02Hnm1mNjPXjcAt3BeMgpxVTan25MuZxM+O
+N7DjEjQahIYZEK3aeUCs0XP9mE06N7u+2Es4xujS/XqgKGMcW71kbuwEUdRnPwVq103QtU+9vZA
EhJpmf8EYifZlbVcvq/rT7fWINyHwZPFjTDtL7EWagH47W4PXx+z6JbIPmVR+i0yO/w5RAMmyqGk
DsaKDrgpOR7TpOZEmpNJBT0tT58MZXaeshSJJjtBrWRV2ZOSuK6lOGuX3jwiqo1rFS5zxSGp6/Ta
tDoDYf7KLg5U9nJfGjWClpjFlddhZVbffJmTLzgCerhFkhmu2k703kbKrtePzRL8jwxHaEQiMURO
NVjgmURe5getEnRh6LINQZOHk/YQpYLX0xY1vza+wUMybWxI6ABOK89EHBRTOOJSM5LjwD+T903s
YfEc9WR4soHS3EzsmaVQzlB3P03mopbux00ZrvSW2wuVS7NJVOQHVjhxp5CI+XlhTNxWNkz0rxU5
JqeLX/ubdDnDDS0Nn0IvZAVdCsNIj8r6mOcp2L+2J6ZVjnTDE/00EGhx5V+hZ2cdpto3zpCT/Cec
h7o3oWYPj+LMOlCD8V5LR3B+tqB/9kMREa2Uk4jHkSsHl7jppxnBEd0GczM3JXsiX/LNOvS9KxCs
SbEGZE+MllaNawOuARUQtde2YQvBcSZJDbXsqFX21omWyKxUxQlEbRcjdBYnX63R0bsTGqHsuF7D
y9bOGv9K+55hNPRINE7mIkMHmQk9TlwHCjbZo2iIe4U3DO2u6ju8zC0hPGqV3n7VM2U84odIy872
iUr0eXgkbqpxbIShoJIoHA4WZ5ydx5iO9Vo1rnlYRlLnVkVLOLikzLAkvzkgV+F4l4W+jbLC9TbO
3IstV44f43aQHyU4exze5+RjPURM19khRGeqHbXlQBxcZqOFLsDw1dptqzmVDEinS4APrSn3QNi0
L0Nt2m+pP6ivYLbGb1UuO9LtKcc+2pkFIvKdfmWQlO1ymivPFrfbrocwzIE2N2XabJpKNkfblMk5
cWucI1In+VTUffQAs2yUAQpv8zrrbH0HyWE++2YdfkT7MftSNTM/yS71pCNTLv3oVmFxjjWJHk1G
4PY6szMgXM7LpTvz3wnPbyY8wgRD8bdG1k98ofPX6f8cv7bd1/nvE54/P/bnhMc1P/g6Ci/ws2E2
or1OJ+rPCY/LwIbfgSgODZahDX/yHzAUKhLQgugvL/I/Cz/tLzCU9wEFACYl/AnNUJ2W3//9nx+0
Tbt3//336Qe4qx8aYTaDJButU0Y9ILgwGX3fIRQNGb852O3ep7Ij52nNfoPwe5udYjDHJ4mE6/gQ
2bgcVXoSD4cRqPhdXGtjscswo8mCtmVAhHIOBmI40JmrcJngippGKHmIBbZk7PSdmyHoGvkNTo5S
w58Z5LC5NuYwfJSitJ+dcnzNAULiolc8jk1oP+ACoe661n8EMZkGOaJyFpsrDzuwsS51JFZ41wMJ
IcIQEK/v8Ys3V33d689+ZqTOihJS3JfllB27duw31eK05tR88GJqBglXngsq1rWhGcZ9qKAbF53m
f+swwNBXYFEIiGOh2kM0piCG0cGoX83R6DdqQoJTWWifXR5UphpvvVBSef9JoGkdn56Q9znYWau8
HZM9NKVS/NAU4iuBaw58sLOnDnPKssY0yyn8wv80pqqJgjL39Ge36NU1bAE/sBeb3EKXi/J3B0lI
Q2VNGR7VPrwEODtJ7yNkUsETjXu/tRdFF8xSJsDiSA94Q7EWdaS9DINpP3h9WhQrZzCNK3SPfH03
2Qa+fVnueusxGoznlhYJ6ZfU+Wl5Ecsbj/z5m4I4GgBvxl8ulvGblnfyXDMj2F3ur1vuipWNLmnK
rweRk7KtSkwvA2Q9SnzYWlz4BnKboPJqtU0qHnK3WACWaoQ47PaJuIo8Y3Bwe+mhxlxBDOJ4CXMj
U3un61tzG9skqDuyboyAUoZv9F0q/Oas6jC2Fs043DyGbZ9E4rnWsHPYGvXs6TuWCr68zAWefQ9G
ZzrghsfVk8DvYDpt4M3ZD1Wh8qcWSeOHuG7n56aOuyuvNEEvq9HbxqZonTXkDfNYYn12AgMff0I+
xMT2EHK0VvOyPSelb5j1dkKaxJdMFW6BthIQbm2mnKvMbvpp5fjLwDQFsaHKad5BKPA5FIT5bXIw
a8LiqSgqkFJKgsAQ+OJs/VTvY6zlKn4WBUO9dSqHVlVgAQhBCmdsKzfd9FHW3YeFP18nasoCE2wg
Nip6eF04RQJXJ5q8HXJmBudZbD7lg4famye1apU5sQ9kG46xh3aI3j2AKXi2cRO6Qu7rE06RMzw+
BhMxqavS1GbM8mv6WTSbOmQXtomnoH64og4GfEOOUehZwPiQB7pRKq9uO0cVd51mOog6zsWtnVjG
cWC8SbOtiTYFvOe9cp1+Q5agjigvAmHIxGQGU26bHyVKYSu7mLEcDluHjQrKF8JXxsYQZcKimsJs
W/aj3Iiqx9BLD1MVDFOn7Zra7K4HEIs30jOzU6lN9m1vR2JDsxs/Vd3t6CrTcg1TehG+hV1dg2nK
BFbqeWTCeh0aRvRlhtUB3rWCHMSrVzVIKEw3HVRjjApVkjk1nRL/SN19VY3PptfSVpb7qCqg3fh6
nVLpGfFmiEczWYEjVB+lPesblYJ6Gs0agSS9rp40x553onF1AYpSIz+m06lrm3JWBszJvLfWIi67
DYAu22ArAwRZDfmkr0fHmU8TZOG7WKruk8/3Nw9WqPDyRR15sV5SIPCoseOAPuZAeTV5GQbCJYJq
K52WdaBityJDKOs2IMeJHx0XmF0gId8Foi3S00hlMwdjm4DNwiw3oQCou4BcQu5istUASdvXisp6
0yazONAZcM/VPGiPWZYT/Acsprf+JFOTS+CuEygkSG5bL8uObkmaXU0Ec+GA81x3zhC+XCJLk/Uh
aX+RHXPwMmthYJH4fRfVjOkfJNiZp5aCEl8pnbA6igr0OFmcSZvAKXcyIjzXJTq0bIdJ3Bv2cqE+
buW6FB13AoFOXU/6hPceQwq/PHPazzTQ8B9dVxUqBt1QqusWpu93uY7/pku/SZeQ6fR+mS4dqukd
avzygT8TJV//AOt/Gbn+ABn3nQ+OJbCjFxgZM3lfEBJ/ZUnmQqtGswFpXaRILyz+v7Aw+geTM9dm
RI/wmbt86l1W9KssyXovSIW+HTrwiESY5EsQrE3zxwHlXND4Lt3EO+pNIU9a2tXrKRPZvUQg7a0o
R3WYLoQmFxM7rMIuPKcL4yldyE+4o2m3EEKgRMGDGW8tsw+fMgXe7dQs7Km4T9KIVu9CbwqxzNOC
5sK1MkKYljJ3n2a7n+6GlkC3amci2RGSUP42jrC2xmbwnmJZpbDJLrSunqxjXpcVbC/IS4d44X+N
CxMsjU1IYc6FIEbO57yhA5N/LSnOIiTvz6kvR6RNGuseBhw0s4EW7Ld+4Z5F2nid0YCi3VEm6Yta
OGpWGI2fZNQUgZi7+JtmmhSzfmQ3zaqV7m3tjD4Y+NnsgL5F8pp62phWdO7nb26haXdVmU7jyh2Z
JiGLHB6cC4kugp4GZ70yGavF6NUhBqkMCFwIjbwiwYU+nhN2G3sM4xcDnQ4ZmB4HWbegBVawv/OH
2YjjGyC0EN4GbLISSrIdyjPekfH+uNMrpHHXqigwy40jJjGqjHN3Nc8QY6C7CgJnjBJstAaA5L/N
hi6ZNnottoMwnWDs+m0fiDBriLRZuvhzOQorxcrB6lL6p1bB2F2o9uVK92vvzJDBBwmLRu796Bb4
aMxxtc+YJAHLD70+8BOEtgILMdGHJp/6o+F6EOuE5OH4OS6nGsHtxnDxnll5kUpRpp6rIYDeMz7n
gz6Tz1m9dzLiCqc4rBmxjQkj1weH7YT9Oirouedo2NxgxgZTSCYw2IjpDQamMsb2K8Gtm7TQjFdO
LKNbr6+/dfyUYa/3qknWCLZW36YoY4hoMvmfVoml+i/kvI62D0MvfwoRJz2MZtlsFO6vVOKlM77W
VBm3CGrClYKetcWcsnXB4Dfm1qh8xngyMaYb1XdR+oQDfShHrH29pMqh2MOY3rnGmNxPsxvfFsKf
jfyNtysmiy5mm/BspVXG+A7oCguC5Kw7bhGeo67xGRViB2lY/fgy2ZMDINkQHyOPa4Rds05z9WB1
ADCmEvhV0BsGGmoh7aetVkFcgyKOuhFF2BFGJwopRVawvfEWnTGNraNsWrkl3CXLt6pNp9dF0PRG
uE3jjPGC24tNIn2UWiKTqUhmnARJ13WlGy7e29a9bvl42un2laqtMJj1FqqrXs57WPo890EyH1gx
iwrXpdeyApkF6mdtGWyvl+ZiAOvV3yap6o+iaHGWQAvhYEp/uhpMlaynpsh2jQ0PeEUy25ycrhmO
Ih2K+9korXKVVI69c9Kyv9f87k7FbMysSr8xzvhoaISB3MtAclTWOnXIwKsk7R61QeTnfJJu0JVQ
txJpGw+tlRG1vALAsg8JdKU7cK/DTJAhTpEXjDQtV+OQ3ZpW+eRbbR5Eio2tVeY+7aN7xynjTYFu
VBA2WGGkiT7aKwgZ3r5VDjP6zFmedjU9IhIbr3VI5ge3stQGg/lx5wFCuHfqhfCYq2xD69Q+uBiM
IEbrA7qOrG64plekbxqZyqu5QKPAzC2LGgo/3zgD5C7R7z26NGEfIR0Np3pycjpDUUdMAbcLBTax
Q+2LzuySHCGL1I2esXvBdKa3iq771ywCsV2hbbkHYJZeTYaGu1bURXIbCkWruFyMxTubSjfJGpqS
Y7JzqaXgxIlX0AAzFibJuJXIpK9sv8Efuxt1DC15KHcTjJJNqOD5B06U87SFmbJRSVD9LwkADp65
OUK6TjCEYiqulVcJtPKbtPOmt1Gn1BjLTIHMF/pGB1BB39gdtgzdimfg+R7zS/rNQcTrf049eyvs
QTvbmSxvDMZh8H8j/RFDs/xbN1v9i2tE1oPbyPKuaeJoMyMasM1rCIOj6r0DLP8uW+VQfTZoz2ND
jzXA8JBYZnX04s58NTuWtGk20xXEZkTl6H7tpWYbN1RbWSB7CD5dMc0PkVE4HkJfRnIG2glUHfbC
VWfn4V6P7TQY0y5b40tPyMyjG8Pv0j09yORWy5h2r7LRc2k/mtHaTHshVmEfq6Oe1/G2gEN1TkRO
iwxb6nhV1Hb3GTx0kq2UNiZXYsy6fSdCRt7KkH8U/ZAFyqzVI8bHsEjD1G3xh8MPaOU23ceGVPJK
wVS8gkmKbW3u6Iv4cRPf285gPIhoFFtVIU89Twh+BnQW4091U3e3plpAXV0Fi4zA1Ow50eVrnDX5
oxlb9B3AksrNNJlZALpXAcEZ+qPd9nc9Ltrp4uRk9P2z3jgL2nsG05/pz7OGOMC+km6bfMJfL0Tf
tq+cgZMo0730RlXxKFalORSbwXCa9WzSbN/UdAzevH50NpifwwtpE0IwGuPM4Np2CldRPA+7SS/o
/Mpmh9d8tGGRhjgvd/l6AEBxZ9ZzT48Rl5tIq9eN0/4p6v7f/Ph3+THI5l8Cxk+vZff6o/jQ94/8
lSFbH0CJE6pAfYIAF4sG6F9gcV18wIlBkO5iHLbgwv+TJQOm+6t3CNgcFSKafAIFZQNS7b/JimFl
/tg7JCte5NNRmXZsE8X39xJyTdh7eRpJ51SI2jMC2pYGfskGVPwmGDqNOS/TJHj00wr8QxWe8TDj
CG4xGIVKo3pW5QOKibpWoPnjmK3caEq2Vrj3QlZ0MJgjMmduk6v6nMXoerpbpoqFNZ17PUtiCaXR
JTuwOg3n0W3f5YVzNVpN9yWLprveSlwUCoTmBlbsuIwafJ+uWYMjK5OUB81TyrhSfZzUy5CohL9M
PEzVDloxzfsSB3BslkA+aIzHuqTb5403NLepFmYPeFr5L12uTGgsHLrG0gFN65NTtjEMy9l/pgNi
VVxidtRG4n6xgKVdJGzNuSw2ZpV4N8A/nJfGdae15lfT52S0OHEgeWyrYbYDCN3tQhMVkrPdjDUk
wyqt3mWqyA/pkMefHRx6n0Vnwp80qsT/Uvnel1zOZ48BAD2irJgP/BJej4Nj3iR2ou8xyzM22KUv
DT294O+YfnM3pGU8Bfo86+t+ikZwlzWjECy3wfHlVujM9DLtcQ/EubhlANw9SdABB9HOE2bp7nzn
d2I+cjAuFM2ExJVBjZbsAV0kb6wH+y7NxtHcjDT+buKiRDXJdoCpVNKA59iXj7FyScG9AatRdAKC
UUZo6yNCL64texSftCrvFhdNYd5UVjSs/Zp0ucAAlBa0oU60G+HkJwNO34Yohw2oLbGatFBuzYke
aI4SJXL+YaM+a6jdbb0kp1OUNOpgxUJ9gb+JmXNn1A8K89zzoDXVVaVFQ7GzlDbfyAGjXsPYypE2
I2ixv/4JEc4a42vNFjVWxYkO579hkuhbZXtMMTiayiNktymv1m4fNqm/RSYKphFtWxoYE1rlaqPH
6JF8+e+ApuyTfv5NRBWGscDv//+CbtfJF3SuXn8g4Pz5oT9jqic+ILTo487CqGXpE0A9+TOm0pDA
TNLwmZHYwIURGvpPTPU+gPBBy89BJRRc3IK7/qvzYHyAHaDDb4ddAYeGec+/6Dy896kQBFdz4dDT
3kAbXn+vidhIjQwq74xTWVsjuJkRuq7ctzapZhjrJYLGVQxQ7yrNAJ1/TCTuQrJGCrdddT64CzcZ
S2GsAemQHVCdOmrGe8Bid5wiAboVEZgSMEFTdsAo/vak/4FY8+5wgCzODWPLizw5KoscOD+2TLxu
mHKEctvTBeCDsJIW2FPqX82jq58nDbm431BpOHJ+PI+4JEB3vFTgUaGnxzP78ZJakpu1RuEPF9K/
qnpwz3QBoWDtUguUkw4BWmv2RgubyJ/o4jJptUbX2kOfBrhhR7FRHUI3YRSiRpzRVqUTDpwIC1zf
K0HjbaoSnsWSTD3mAkjuzgrL6kQfABRZlDDWQBGD3jUqJg1ABYijDNwJCTzrCw8gX4ZFtDnt176s
gZKlzTJ18RmzRZvWDYGqTcg0EcQcDZiYwxtBiYQx+bBFQ3m+npf5fmuYLILJBGPWmsDgZksDbaJ6
gG3IJzE3dyOKhw2avSR2F6KBHltgY8jrxaNhaAuExqWpvuratHm5wKAiZ+I2pEg8oCoEthcxTiAe
nEo08Q0Rnzti6GEeaFLH8mPb2DES6o0G6kIgcNYhE8pE4Iy4vqttHXd26mdBAzs+9i24STfioAw0
gdX5vWpBcjFyEfIT2YLUPpui58kl3QI9AjEsab7XC4RsRAZBBaEDHmeV1wvYpR4y7g4+OpggqRpQ
XRp27fFtOBoAdypGmDGNDZPvj/el/UppCoh1dvyncWj5uD8ZbbFu8A6KnYEfDUaSh/Qdh+tYfd89
x1M51ntLwWLZ8ByBltoXAhTUDvA10u4b9TArCm0qXlsYJ5pKIFIukAt3eTiMFMAKTQuXwG+0hfuU
96Qeahyn6zia1J3m6WQs+IzKPQKzhreGNsI8sWtnNmHuG9xli02Iu65GkW+s0I2AWTYGk9RJzo+A
0RHDs31K8yINLUoZhNNfo7S3r2ewf0/a6BpnOt3oBZoZ8gqTlezhXlkeoMHSfS0jxKJqE4YSMl0s
2XjS5e04jSCj4hQXnICWYjYfESm05Qbzc59JRdP1d99xhPbosmwQtuPxgh502hu9lzb6uICXKF+L
BZEHzBEYnDKRTrA08WUqJO8uMWtr+jaDrKxf+Nci/YZgPpSlAphb6izAVHSE7NcOEtoQxJVvPM5i
efPUmg0j3HDi3WZ0n4qNcgGa82TYXG5asimzuprCbadrdfd8Ab6SN7MRNFIKuU9ELZzdBb1jCwU4
L5Qd+N8xBWF0Qfdapt3sgXaCeDXLBXDvVgNX+Q5NM9ht4HBRm0Pg8AJFYjpenco4E+1jppSmPWmD
q5qrnsO9Rc7L507y2ST8Kupc/2Ni6UV2Hy5URVloLcj7ERCQGlHlXam54Fm2fc+zlPoEbsX3Ix5E
rRdgnHMvl1uLqBIf6wa0WnBZyJnUeHEVSJh27YzLpuhbi58iJ5MYeiFLJoNmmAGJf+w8y9wbxE2K
5lQTeJGBQIdrTsY5drwFf5Qv0DkNsJfcu2HUpp9bo50iRIqGCD4LfcnsU0uEMOIAELndoiJXlpTt
MtLoRbt5BI4YkUt+ElSR9Ng1Lu+8X/g5KUJs8pM3hE321XZLIWCuzw1IRPhZQtwUnD+KJHtII+cQ
AscsBJhjR9cPsYCBvkz1Fb51eJB8TphxrZIk8s6lqfvP9jiEQaWMBxczmykwimr4OFeztsn6Ll6z
MLrAHKL4YOZ+CLEjpPAvkhEClmnM9jqmG7SHv+4s3h9poyWfotgauq1V2w6aW1U9hyjs1ejg1Z7+
hOCiCMxC/6yVpMN9ic0rVXSPntqELJ2RieiPvAvdrzLCZJ6+YHnT587VMLXNvMnyVt5hVx59ts2x
3BQcUusKXPK914TlZ8OKi60o9SjEBa+wUUBwW/Cv4CdclFjNlVCMWpM6yj+KtKObrXf9lqYoXuCj
xFSljRjGFlN9M+aquLItDHcXxvodYb3+DBIpfhit/HZydZnuWmQSts3cSEZ5Vbkb0c98AF+bf8Sx
qou2bV+WV1QlsGqyRh1zzQenb1rUBM1UdqvcRTY2Gc3qkUOnfi7too7XqepKUmi9+hQ7zEQNjh5/
ha05yhOOOwALcCTwDrhE64hZxzd6Du0aHKu1F4uh2ZQLcbYjlMfWsW6X80rSpy/XHaSbU9MV1c7L
mxnbYhgCBzeWYhvZsCvDqt4tgndrpFrr5zRr64lTanQO5Rwa42Yu3OHc9Fb44Nexs4NvkW1tDal6
/HOVhxC245y1uG9OBOx5jwPEfJg0w0fNPZs2c9e2QS8sMIPDnO4ZujqPYzKqN13P0xOUQHVqy5ZR
+a9TondYG/ITsDz8n0EWZF8QNz/mJ01VmF6a1+HxArTNAJgH+rTQIiwNqgcw/OoUsst/w3Besp7/
cMLsy1UXmWtBvQ/E5ycTl5DhbzzZ/rHJiaIJhk1NUPeAyYNff7sfKXXfr+MwoSNdFiYsj3fZ1xjT
nOr8KDxa2ZJhoA5BzC4hVdtygT7++4u5um7wOKHN+e/p6QZ7WItIAo8XukVVQXPpsAkNtGTwN7++
1M+JLLqOOEuQi+sMG99TtJvId2tN6s7RdGbjXC5dXhsXCLQUwSJ3i03Bv74ePHABNxs5aJyW35Eh
scZj2+aFfQQVEj59P4LKmJZHYJcd2ch3stevr/kjC355d3w5D0cLJpy8vPfJ+oxgDyii3jq2Tkl2
5WoLh4eAyglcSgHI1UKowISPBV0QoHTK8fHrG/h5kXq2AzDGQ/9LCPs9H7MqrUaXeeYch+90DeD7
0gCI+7+4iot2N3BzG92Udxswh+NQhknnHCOAAuDywZ+73m/NHP7pu1BQehDTfZyO329zpzdFY2t8
F7+BseEkbh4ItF/+/TKxMXLUMZnn5f1E7c2AJyU1gOqjCGFN0DNiz30XLrgwTvpajuo3Jd3P8YuY
TgzjazEM57I/xi9gOOE8wagCGBw6z8bgReBaRlKRAcsgZIZngMDfCUa/fm0/RxYU1VFHwM0ZJ8Sf
doQvpkRXtS2O2cDuDiviZL9Q1FQKhezXl/qHr8jiQAiCHBxXjPfB0s2nlksV4ijbGP4Bo8WT6vr6
BQkuAOFLBYci7b+j9F92H52CpXGLgDy91KWu/ZsIxKgnpRn7jnHMHahuZWGZh1z34h2FDi/1119w
aU28Ow7QDmFOhi6e73o/77TYaz2deHKEo+V74JsKG9s3V8/v61G15yrNGfSHMyQ4OZHXTeRa3Xls
RhluLa2zKC4q+zWPIBdifwPu3FPoaN96mVP/zq/0n+6U1geNV3T6aNAs++xvj6VM7AliZsgKhz1n
BkmYwIwCxgZnLbVYaqlPWv+bp/Pz3vV18CRLaxsKESILP14zyumXQBBliXsauS6IMuqHXsqeYSkk
1yCuw2W9p4lxboa8eRlHWxlrc5FHgOILUb6JBoQ0yJKSXc8MO/7Xu54GPsovHpuBdyfeHQ56w5R+
9Nj1hfJIunU7/WxEmnnEbrwEOtHov2vj/LT3HBPdxcWRBK1EzAnfXbBJuiXpn9VxtCAIdHq6aAku
hAJOdqrxXz/+f7oYfSMwClhYcxy8u5in0PONYHkeZQTTIl1UHfTOo8pBrZQq6dcX++lV880g7oGh
NpcT773oTJGhPNqF+nx0QpvCEgUsVhYbkSrx1xdapjw/bjmHcLkkD0gGcaS/z4xyJqYS9PFEBtHG
3e13ohGqwz1GeviRdac6HemEWBH6AfEUI+uY167ZrtCv5his4C7FSUafQJsoloBiKpgmC0Hlojrg
0/WCdIPdPOU5QohqN4lovu1RwEcE8Nff5Of3s5gx2zRMfZvJz/tUKClnr3aLrjte2ChTiYJBMcXJ
LtIhrP/6Uj9tftQYWQOWa9GwdX9yae0jXfSjjNtju5A8wQLw/fEw9Tc4ncPNKuVv+4fL6fW3PBmU
GPFQsPVdMH8IUbwPN+r/sXdmy5Eb2Zb9lfsDkMEx4zWAGMngTKbIFzcyB8wzHNPX90JI1a1kVaeu
3ksPaSlLIyMC4YAfP2fvtQtTNK1tnRwygb+TyzucGEb5L5eGiON2dHWaJbefq2ky/mZjNT4vEczn
BnJSBwkKszkqIfPn546Vyz6xCKY8CUEnCbxCiuURZ5uzKMbUwCK9D0dkmRUOVSe6m4tzsjTbKDkY
/Yw16WJi1lVBF3HJ1n5N07rrwUK1/H1xWUdt4XTwqfn9d24/ayW/aUzsg69F2YryRfBzb6fd8oL1
j+1OYzPYz30LnPcPg7PhdNOdPU60xjqZ0ffLaBzJTdIMADM9xubZmble1mJGy4r7kW7DTev02n6y
EueumoW27CsX6CNd7HJBlNsY+jVtab0M0G8pHxR8W8NHsVxkqqCtiW4jEIsD9JKc4EiKwBpyG962
EjEMzI1qwAjT+9bJoXg3F+IeuGegHSAJrkUuvo2IT2mKayn3i4+Vm2boHGXx3QA8ONq6WrNUR6ei
RbkHtEkoHjHjnIrKZuFfL86iS/E5ZJLOi5+vdU1TO/VrXOJ9/kG3PIEKK6KWg/vcTj5UZU+bHgCk
F/EdiZ9wabKoGfr7zuz4QkDWcXdXoqizB0S07Bet6kWzwxeE8UyHC4M9ssoe3FrA1Ol0PsVopvby
HaUI5uq2IdwD/XPO1zzpCT/IR7ff7ZG3+4jkCjR7ZqTW9Z9G7lrRm0vwLk47B48BCEYx07nql5hG
uFfMuFIHU/IbUd5L8bGMK1x5SpX2OFUJL91k0E5DXy8tWjhxbnbGbTkSX/AgEg2oR8Zyie84r6KP
gtKBiP1i1x+GtnOzUMEHCJYa9n948fLZEE5ruAwDBwmmtYkLH0UKVImTRqxZP6H4uqnanJ6Wh9Bn
2U/EahkbI/HpMkZKn9onUcIP34MrZIGRBeYYN1rSsjdc6gB69qy+JYKUBqKkom8mHNecrxDNTSA/
lrmafuDrknfeAlfgjxacnSvejBmDiLJSw35PcB1IxMDdWB/+uK0wIqyyce6Z0TVT732VUWMvtTE7
iknEyYFuL715o8cbG7SOzSpqPIeTGdZvrqvRrT1zM+3Ux5wAo9xNCROEP0YzwluRDeZaSEQWtZ1X
QTUrRLp2Ylva82DXMfRNAjscGSZsf66jaDLG9K7ca8jeq7ZbT6Z0V3kZBrzCj7hNi1pj0pDPFhfW
koNl7lLfiJJ7VFy8EaHTO9mRNdE9lItopjeYWaY20Oixs+zBA2yKjGrKxZOTpqUVqFYm83eQGSzZ
1GsMC6ZVjZs8nqmNTe6/0S3YjxkDICOMaVewViymOQRgWL3pfqEwzxDToG3BabvJk6HWUgbDS0Fv
Xsvt9JS3Hd36OacpuaODtni0JGDpnwr9wlalQ957NMgWNaTjHzv+f5UnfzMnRemxdhH+/3PSK6wN
6mv2k43tzx/615xU/PbXISmFwZ9TUs//zUa0TXvkcpy4EOz+1Geb/m/CIhAZay1bG5A7Bqj/T4mC
Wpwie4XQOTCY/pE+W3wq5ahN8cGRWYlMm2OS8blIpfiKW7wp0WkQKMMCkzzj+1FEC1qAst8nDbrY
Qf9Iyc881o1l4eqoPP9hqIb+QKLRsDcb0eyB0ur639SYuLI+VRWewYdDsaMbjkGp+Rk2PnX2bGeG
5xzdwa6rWx/B4q23OGhiEJPYgGhU9ZgIS7O2ScsTMQKDzN7bEbHpK/nNwwx/3wnba9ptPbuF+2Wp
tehmjpuxR9jSiVfCeXunJaULjxWiRQ1EhI0h6xaasNdpocUe7B3GDGKThWeHnCyRAx+YkNq5Wfsc
z0OExEwruNd83OAk6nSYT1GsQbHFx0J/rVViCzc83U648VDB4KHd+qD37hbhqGe/qvMN/e9i2NBT
xgGrxrT5KOZCf7CkWaUIXNs6DZIYpCvUWJtMmUEacX7qzSrPdskw5yCilGndlw2byxiNpAfIl0lG
2p7SpT01USqwkZnd10SP21u/IKnMSbsrEVWnunK6Jxc05Z3ATr93O9VfSRkPp0kbtDBhSIOQBfj0
TWOZ83UZxTstSTO0nkpUD5rlv+o8pRk6dFVF1ZTHvxtS1u5GV/Z41oBV3xM/QfaRG88dI9Vhuo7c
5VFXUX7bzoqZKbZglzwzR0Q7L9OsD55s6YZ2dLeZ6P5Ti5h64jzoXlY/YJs0iT71sEUNixsPqHtF
dkb+2ZnPKamSm4mnPzaqZosg2Ng1fj4+zTwRN2XM/szpwcY3VpS72u3jLBAtscwdx6jtQsDFYTJl
vXUXX9uYq0dn0plnWEvPsKSJnHuuenNFNdnuUjfXTxEE0dMaynyKhZ5HoSz1/Pe6Fx1UDQTCzQh9
L8iUhiy9SxayxwymZIPufovc2NkRuNFsgbYnKzKrD/J5YCCUVLjcuO7WbmnGieyQrI7fM5b9BiPd
FBB4iDkBdcyD7g7jjY+G5soeO7UlBcXfW00MQEUjGIQ2j8kH6s2HuC9asPSLsYmwJLGk28KVuxEp
5xwsBNL8jjnWCrQpR3Pk+Qq2xijejQj/U5HO83fsZvIMrMcKvQlPPVFMUM96lN6vKJYW8sWgMB8Z
JQC0qkZzjoOlJ15pj1IJRLtrdx1Ai6ZwDaDs9MwZdflzmEd5tNDdktqTTY3m0rPP+6M/teIKoQVx
UBPX8UiCeNttCs791xFa4iuijbh6cGZgBw6rZ2CI2agNG/+oJ62vZICMziah6fS0jPU6lgH3sqmX
hmKaSIKdWfkyMHDrc3fBMCOrA13WsEebbOYhYvPx3sUMbmOvrZxj1rfPfjwuH+6wTFump9bRd1Ky
nZwZL0YttOqGJ+H4OsSYGja158w6sKqlFGGWtBkhHiMWRbKvWvetlK6vQptAKUZkQnjDDZh7lCUC
VeymwNXDiWHo4+IawhY+TH8ehmMVOZUdIujFE5JiESDmrnLazYA98xaC/XjvtEzrN3guUKLMZZff
WtwYHFY9/HWIbStt1yLIGsIabfiNw+PgioTOHDyGzIsXBGPNQ6LMvtpO+CfPsgHurjUc2cGygHxP
Vvi7i9QsD4VKrFBf4fAOa9TftisyfmCYeR6NOL5LjDF7hqNRPnkrZD6acaUV9Yi6+cKgt7ss+5pG
PWR6RiUcWDSzde7ouUOlI+dwWTHkIO0Nc6XbuxfSfVS3Trtj6ut/bxezOdE1HF8jLyb2YAXlix5k
PhLzECiP1m4IcI4P+oWt36+Y/Rio7c4dh/bRNiso/FI48T3da/LQhyJ5cOepEAfEINEdLb0an+Dc
ZzSUwXe9VbNeFhuLECl73674f7kGAXBAagQD1Wk4U0kRcx+J0Y6J3fFWwyWK5Vs0RcQK2AMBYMDv
ewgGBiBwX4vHXeM63ZvDTBAlv68v1wR0UU7OZnpsM2PaNiNxBjwbpmO6RhxAehH8waLjOc9NniE/
2Mw644uNWgCA+pechNQmMkFc0hPc2ViTFDrRnKCXoztG06Sues9xLl/bQfPiqwLVJfYIkw85CHfL
WOdrasIBHz0LYFszmS8oJ+pjiqjyzjdjwasWX41mzXvw7cy8nbT6OpU8+hc7v45mTxIBUR19lxgk
x9amACG6FtICrbd1baU3kCncvYXAkh9YJg473Ojkh61JFLYik8IwlBEW8QxXrOWPxNO1t3RNsmgN
c7qy7AYWVgcZ9RW03PB1WNMvMtN2w5bArf1al4C9ugzhGxvY0iU8g2KeII15zdToqgFbI9spOilv
zeWwTRBagegW19oqsHRWCK/fN3dzCxwnJCNMf3HSvi+3zZrwYV3CPuZL8EdkrSEgKWPbBdraGg7i
xe6I5thbyf2X+BA16C20sDh7oYTj64rfNSsdbjXdyh5m3XnMJmnv00soiWm15BeUXWyeOe0SWyIo
vG5lhsCMEqt6m9d8k16RdEL0B9+XvASgaGZavpl2U/A7yUcxBEkpGJLA8LtxW5y9phPXHY8z7qKO
fJVoGYhaoe4idiX3esTzTIeyd+anr50mnJAjl0lURurXxKtLzd1w12lYkogtiQMF7qXcalVTPIwx
kZ7VGu5prTGfUz6Q+LmGV6GqWYNAsYA/RP7IZm179jm2K4DEFbfYdYLz0A5ht0NsRzQD0ccuLIIV
1shRuYaPjunUfHh+U6OfXzT/5FrduBaYttFuiVP0txB/e/IsR0JNvUu+qb9GneI+J/W0TnLyIidU
KQih03S4blB/1YSyrnmp7SU7lfKk/WKka6LqYFqkqyo2/XvuWjJXddaA3PprFCtiEnYCHOBlc8ga
rmc4jTKWbK0W9VeVm97jNBHtWl1SXi1caDBIMx60sW/Wew9yQnpu4zlDSgDPiBQMb3ppDb95EObo
vjXSS/eVQ2zGJqPR+BWw5JqU5TblvulajITaimHcxGJhywAcqPZJUYs7g1S84uTVic9Z3a1/+KVu
JQEwEv1YM+fWg7IatE1nKkcPJyJFzP7K8WYDw9zlrPLfY93fHOugh4pfHuseK9XH/xO8txW5xj9Z
b//80T8Pd64HOV7oroOEn9OK8ZfTnfnb2o2kxUp79I9/+dfhzv7N0G1OHkCzMOjaLu3Ufx3u8CJw
4LRXMjcblQm95B9IYCndPh2hfBwPNGTX5GQapLDaf+6NKsAWJcL26jAhcxu3fpyZY1CW1I4xJMmd
U65CDkxb3r2fmIisDCZ0N6MzVeGQxx6ADlMhOJOJ+cXp4vkOoEL5SENKvvmWmO7qxaTz446LfajR
VEq0N1jCAVEi4s7oK9J8xaYW9hrxMzhpmMdfe4AMbzJRwRXNsWKcmPjkUH38hAqxnWdYPBnNtSlc
hrT80RUrK8/1Z2uXMT+7hYA53RFqSP1aTYO21RvGN63EGwB4yCbeRzNjIz4OE8ZhyBLOGXajrFGr
kCKlGISdRjx8FJ6JXlIKNcOrXvCmoFXI/juvInhQWaUvAqkQH9FWa/D0u04+by8qzkmWThtkTl9l
2wRSwiHRkc5tOTcUPxK+8ANBFdOdU9pry3RJ5LcF9xPWQTF2X+pFozsreWdfkE91X8pRzx44z8LE
mpL4lgTM8qnuvOq2B7oyXxEzFdkh6DGd3SF2PbRFRU6ssC7WWBd0ed79lPG+wMFyIVMhsWPqZiJx
QqaTe78kS81sCzMbnG/KzmlpdRFK37XKkNNRtXO9gu1ycRE8F/VtJhr/ziaRIb5OGWEcOq4fEXhQ
qXInafZLHI/XYHaN3RQPNOkSm1xRIRrvXoNCdwOuHHQhuKVDISL0kLIVT7ICtsUA0jxpOdDmSbkV
IaXNoD0uVjFvHTcVJ3aDEe5YpqyQDqXdHRat6PnMwiRZMGk+xqVoXltVGV9qfbboRS8NcdF2BFdU
aIW3bXtO7xsP2eD9VEcUabPlPxptEt0TJoxplfMFQfD2YL4ZiBg79Ht4D8I+1sZ3b8m8ADiyf13X
prsmc+rRCcZjmRyAKffLUanZmAF5KQ12pcaWOxou/hM6o2XMU9lP+2NsZwx/o7FWD6hR7Ow6xmB6
V+NYMDecMZ3nUszWOe40fYwCzJUaXmQolYsNp5ZSdx8R9ehLiO/pCPlW40KgqoCB5r02NFc2GicU
Moxqx5R8PxrGUNhuqhm3HoHou4hJg6Egu7YaXmSMnvoxbwArfzHqzscdx39o1Vk+v6NU1CArt11g
ZPLsFsVwlQx99yVuihuA3dF1rhCkfU1tLcUEYtCBt7QTW5Zbhq6R68/MspJdsszALZZ+2cp2zna6
w//2Jme2ZolGGJcGrmc/rs5dGjfbru4fgB7G6HjRkrJ5G0AfM9bQi+PIyDlwe2tPJSrAPXUU8kV6
7mSY4SaoQ2LNmtDJJmKeEVlF37DSGflhpmurcMoaKpwZJ1+hB06PldLtkOKNqQBs+LSTx5QjUuB7
1XRiFqS27pQgBiYgk9HXtB81S/tm0yIAdNcGpCfuwWwSGZoYYjPXvXvTzdMjyUZR6EbjHuqP/SLa
lc+jlKIXrqrb0dPZ8U0DNS8JPVrng52xGnQjOdFIXu1EO1l2QZfa5RX1cfedCuiGU7h8bdpsPBD8
kT/i8/ZuU6ZQUGWtZWPl3XAnFClyICvpBCXxvLechZOmN+9zS++DGGfhbiYrlkKInxIZmsekbTkP
Zd7yCl7RDubcvV3q9tzTpwpqg+5IZlbtHt0kPQvwH+e2lQQT4Rsm76764FDe7MtEeNtEznJXtX1K
WWN3AR7+5rBUFUXIMBAhVSSCjG5ghApVZgU/NYxo3weZO5eh4atqk/dV+4WG1XjgINc/48DtWRij
to/a6YdqHUi2cTpv+/bCCjbkm5nZpB9RfUJVTlE0bwgY1o8K0mR2MAvLvioR5ex8n2KdFPE1JkPB
paZ0zYNJ09x7Vcf+PsFwHKYFSOkeOzOrwlncm5kQ7xLv1pKkW69J+ge/awjTbWxuWbtgQFGp+AaU
QfNRVqCVNwt5eL/Xbl7shBqIuk0Mbwen3N9Xy1C/1qPUv/htpG37AZFmNZbLTekZEHwbCIiFWXj3
Jv9w7pxJu+286MUF5aAHwsetG3Wcv1sAnRMe9T4TJ3tKo2s/Kzx/E5V2A6I2UW5ALFOFEcBJ6CyO
xbyxe6tCHS/MG0S48YZR2NSuEAMkVpX09m7tAhRsozxs60htGk1pL32td19YcWWDkWusr3RCxByZ
Vveg1vUbEy1/6PUrvzpnGVggpSajC5jAoCslzZDQU0s7ttJNv5udVXxXuORDJzZXkX4vR5t90JlP
pcuOHaQgrkPHTsRzFavhIfYz79vkqWhbA/O5bqTxpvnqB+V19LtjOKhu51IPOst+Li1bO3NPwckx
s2EzgJjiVmrkc9Ra+8lM3zhyf/XQe+2XCiv8IuFfmcn8+4yXHWF0ZYSu2743BUriwdRhF08ZDQmj
/o5QdgCIrxFJ5ZnpYTBUWQXGMlsgdqW4yzuaulk3ZvelcG5AbpbX8MjUdnV8k36MW4+Asbgd620n
ioV82jVUtei+qTR+mquQUor6IllMOELmkB9c4ihCW+qM9Pz14UpLcC1mGi/oLRpWMGjNbYw07t3I
sifNcKrQREvyFhsuRoLEc7+3on1Qg/ghSTT32qQJfM19BaWsh40NOXPKdPfkz0Qa1rqyNrRkXqto
qXcwrE4jPFyenXWNZ73JmBUPwAGmuSA+oz5CSULI44jnZJyz65w1vyEicZ0MQcoyUpr5tY6kechJ
5OunR2uJOzwMa4T9YAcqTpdv2EgtSCe00SWZwcEadpdtZGHSspvLYWsz5l3bTcVuUughWs37KgGG
0RmVrzpH8lviFDAxYFdsRM+6sr8WRiGOyaK6bY099KoukZupxvjuFiPALvGt87ImBo+S14Eou/Hg
YSLfdDQZt0lDK2vwCOqjYnEfhDZHzATHdKdTPd7ixJB3raxOLV96lbf7JNZvaC1bge3WLFHhReGM
/DlsRSpuzDp9nrLaeZBooPck5dkKM21ZPSgSGbGmYkzF5G07EYkKbOn0wjq4Ec7y0qfJfi02G1He
0p2LAmv0r4y6+gEv/9AYDO9iTb+lPXhL0Ae46h7OE4rztC7e2pzR+tJNTzRn78i+vqULdqZaIw8E
4xj3vSROj4QCakC15pxwm9veelS2TUgKmwln1nWZet61UzRlENP9M2baqQwSiuXOaMlL++/B73/j
exSrFvlX87zrSiXdv4X0/vFT/xroeb/hAEfIY5l/AJI4df3L+GhxfkNQypnOEeaaP/Z/jY+m+Rsj
LENHrgiQCVEm+sk/T30GvxAdNvIZA5UWPfF/ZC43P430BPo2lMgWSChGhC58np8PfcncjqpKRHu0
6Vggjk818aDHzXL2SBnYVU3q9Ru7dvWPTnPlkxv77XEuSskWk8jTai1ARuKK60qHFUahMqzNRFBl
HoOaJ48nZejGNTTASoejKOJ0uhWlpr6nLVG/UxzlL6gfep6ocCNpckigLhYHutJwhxDVB9KHSG/H
fV9oy4EGlPOosAb+TfrSJwUUV8CymBnaXAauKcfwn69ASpeeIrquj8wYOJJJHog0q8lm6fv1c/G+
/7JE7v5QOv2VBfpJ3HV5Pfz8PC6hCLhES/38eoYG8CjKshqfRGvi+Mk/VpYLskuuwa9f6ZPIdn0l
IM8AjVDEoev8rDZfgGEsq1ofaBZDP4O+3Wox1PaeKZNH/G/WWnbJh1+/6H/4eJgfXAbFLCYPfurP
Hy/VDZJPGTtQrdEI22gKTGkH7MsO1WRTJf/zV6OngmQSSYfDcebnV4tAtydlkeZHoY82ypW2WHaT
AwTrVuX+069fa236/FW5tl5PeiS8iIt6bZVq/vxi+CfzuEAXcmziKQccFDPExWBYVKHHGWsTs6vc
Kua41yN84cOSu329RQXf/ePPjGLTc11LRwrg0jD6+W3konPnQjEqaFS2Rr51M2TCCMar79Sc+H/9
of99Ddl4fenRIqr8D7rUlgmpSTggBESxLPeV13a0aLiDa1KN4+PcJUCA3JI6729e99+XEbxcB+M5
wEssxp9VgjjnxiRy6vRYjg1owYFvczTVimVNVPrPXuviO4dLgYCCr1fo9NF+EkCTTQNMNvaTI6Kv
iJBVQpE2td7OV9E8ms+/vp6fnreX10LYyaX0XJ0ghU9fXlr0DKdo2h+XeRnFBXt/yhOgt+GvX+ez
HuLipYc+gsr+slyNnz+TcvKuhamdHKVuDyltbAZJOAVLmD6DaT/GCYj/zYR6CBc2ygFJClUUn3/9
Hj6tnfWzoi3lQYcazHD+TUTNVC5L1rL1KAcOy7UYGgbNixadpTkXpyrymGM65vw3z/PPyvv1ZVf/
FSpPlOWGvibc/1XPPkQObX0M5sfYk+aXNnWKE33X+aaGw7FvzRr3XU9PkJyxeYrcQI7Ac4+jU07f
APU17dcapt4pk6U8RCszhWQy/lhS7f7XV+c/vU+cOJQGuNTgHX7GumS2KUcko9oBH4HzQcFntcHQ
5MzXZO6MDkAQZm8gUTXXZfwyZmccnjNBAaWUR5VV1pXf+/JIlrt542tO5+4cvGFpWMW+O+x//V7/
fdV6GGCwLtG2Zkj4+a3qPshWYpeSY+Hr9BWyyJsyhlZdv/3163y66/nqODDxlTF+Wl1Sn/fGRDO4
KFqXHC8oU598lYSYj8q+glFiP/76tT4/zi8vtrK/VwfRGj/4qd89e53d0cjjcQ6GO4w8OYSgrlRA
gngGeayOAnzU85VAyPeqFWW0Z5bV/82FFfpF//5XPTSf2UTkTXIaRQFv59Oukre1ZnBnyIOrxnY+
urnBw7T3J7M+RqrG0g4a48OOZRIkCWdvWlBxGvH3jDwQCPr2VReRiubThrwD+GWoTdek8GebvFek
pnAkOOcxWPE4aYyHJTflj4Go7RdvzpczJEsI3H7TOiuXLMMA4tlXA8EX9aYrRuPBVpnz6MS1fuiF
J67j0ppVqNeJ9qTRyL+fI2lCskZpcFu0ev+ey1n/oDMrz0CJmI76Uyl/FJ5mI00tYDVsMP/Lw9IJ
q0MjE0OnNl16hGDsMkvflIgg32Nfiq8l/ffnEdRlQwtoIDuxm6T1Ix96awyLfjJjANdpfI5M7myL
iJhQtEPyoWIe3lUX2T+iinYRcXKUjTSsdC/CT+9HaqfHjrUfLcwdYelOJCy6ytgSFOC+erRrvAcA
eqw37v4o22WVz8vXdavdewaSW4bpyn1dyCEPp8yPzu76sx0TznMEmMDaNsnYjRs3ybUnvzLnM/tM
/kKbdby9XF7pjACZsQPd12YTZ6dqcfP4KEXkmCdDL+JzFvmF2jZLnCIxujytlJiv2n7hCXWhONCO
YkVWOqLVIM8F6O2k5trNBLNxstT1+MmaEuuLavVcC4xIL+/MzKAzm1r8HswD8dnpiW7HSp58tLo/
Yj6iaRntfRAL9BdtNoU0Ms1nrxxawkUNrm1hGslHHhUGbYLKekdfQOuRmyZf+2DFcm+PKByCPkMn
rA/NdAvpYcAqbonkLXd6Hk0rW1jMupVvzXUdFmMlT57CbR/MsdcD054ILAyxmi+7cshZSxcuezTO
iJYlR69503fDcl/YGorBpaDOUXEHcC/lAyD/SUc42R0LbKt3cf1Ojp+OyM5j9dqZRfCQhNcKf4AT
A5Hk2pMDTZLvMbLmc6Tl6Snz8q2/oNAAhjXd0lZtdn2KzCsal2rbgDsIgEe393gYk6PuteUVqjkr
ACeaILru9LMwy+WkGt054AOTT1HvbisLYUjjlBkYEfRjUtrubbG4+4whS0C0ybTG+5mvnsdtB6kB
VOoMgTRTZqhr04LaxDACErHanT+RrWi1OOMDrqrx4ifDLRHG8ykV/i6OQX0Ca61OCDWR2WmKzMdi
9Df0vxD+Zl4bxBCjw3no1cboLPSOtvXaIjY8g7W5bVH+bkBGTeEwe1bAhmPu7CZ5dqRTYNmujauc
yB9dZXZQ9+W4z3xalhlYEvinJIL4Nf3oxI8fGPJ9+LXxXhNgvU21wgxJykNehtjgCCf+9wYVF61W
s84Jk/TY1VRtvBWmdVpMTwCaToAlJOTOW87TMMirqnSj33uwYVtCQ6ZTnBc8gK21RiqM+cZJTHNt
EDb3Ism7kzbYWbgsznXmNphlNvSI3c7P1odI1H2HelofZlGlhETJQTZrfhCWj8qqxEZqkXut7Jw3
VOU41BD6GMuzvSDnniDpKDq5hn/VM7O6pVCy4nCE0RFmGPee23qOnhmUjI9zZVM/VF3tAU0Zlvmc
AWjYygICGnFG3jda4u1xyp3piEqo4EWpos9tpD949jg+uHDbGQUqtV33H0idVT3EQVI3xV3XowZx
udPyI1pVSgEjq2TQztQioFnYC0unCxzdTXgUlYyULMmO4GKdPtQpRx/F+gsLyrydv+iIHMYBLU9b
G8Vtp/cvLmicUKCwvLGaxUuDKK+8NOydzEp3iFlhhNYd8Pc0s+90NXVgZlT0pU+j8cpUU9gncjyl
o9L7jUGC7ZuZTp3c2FDAQfPznDwS6h2fAFQmERJDjxndULAwU2oHjgi5dp/Prbst5vb3soKVSerp
8Kqs0vvRk/sAZ7cUxpNR2O6XaVz8Za/biRbMaoS3WynqsXJqDvWy+DcT1JI1In0GyF9hi+gb98AJ
2j/4wFD6TU2W9vfa8LxtPabzqelNJlmWfvZlO5Km54trBEQlJUzp7pWb+/e5bGiwSVOaHP7T2KJN
wVRSSzS6D33un/hS/cfJBtXMJgwwmFBK6+u06N2922t0DbCpEKnaGKGH5UOCgiXDUUb2HlBPvnNg
RG6RsFnPhOBWd1HPrLiQIj3KtDHOXMEkNIshaHBr7AfbZmH75Rkalh6QO2DcRU3OqLhxzWs/ioBS
14v9KOHVhGQIE3uDhXaXL533rno+Eg8awFUd6s4Ay3xL0oS0vX2M0xJ8yYgmMOpk9FLqk3mjdMbH
+iIp+32zIiqrI0NsO2daZZHwM+R74tjcVztzaOJUTXQ1kf9ZhVJa+XHW/Pl7z3H8ujdHdd9bGpGh
Zk38SICQmT3d8keS16rBvuHEDk6vACUHQKg6kTzSc3f19XlMi/yuduz+1usmSD24Lf0g8b1DwfT5
OHqlxgRAeldY8uQ5VTDtrGgoPrIS2dw2Y5bwxQKBjfszzX4QSJswzXLR4mrE3W7rNG9f3K5+K/jV
27ap0I35BEagHmNo8K6jRRt5CHTaMaoVtawnGJ41cckIPV3UlZAzqUgVMmxbJdusALKj+UwbVY31
AmF8ty2jaD6j26w+XFEO0ANSZG4+eyDKG7xcNqBhFJf9ndCH7iNtAf6kTc6uwUMASFIfDJbbZPZz
r6vS7b6i+fCsjY7RLv4Ra3MT9DhBY27snsQus9d+NE5cnieAKTfJaKtnLZLDh9Um3muk/JYkkNJH
iznpi4fiyZ6L3GXoXhblQXMsUENG6hMJ4Qxf5h4grJ4VDczpIRdQsVbJ6piJgCoKpTsdZOYoDV0N
csngeueTybvqp4NVpvoZy1wOx2Rkz0DDOBdBrpTjUF0y5iGCu5kOQq5s7baoVYhfp+JxNi/RIyMX
Yw4m2wAVTgYBky+6Q6xL5FgB8y/tKcl9fednFd8bm8Le1Ov+VC+J+lpzNlplcXlYagVXgSytNwnB
CHcmJc45dmujpFHfTgdHN+XLjD7mXTNq7YeB5v9aenP0ZJdLGoiKXztZk/8s8NUDxrHbN1lbCeUk
4bVIr58pjOW2l8RiwJF9cMyXCLHuZiZIhHOYZFEVL9BU9I3uaQ/uMCGhcEvYVq63g2FIpHEJoBZ6
M+NKihPGUEyRBSAZVIEEiZQm0zpEJB8ZcRBloHFOJuyyr9gqo4MxacZOOeN3mD7+nrO8FTSoxXYZ
nvkgK5yT0RV2IJJBEJmsdl7kRwFCIS10JcsZzBRjV7vYq0WAbecXx5Xy9sbcQOYp5nxv9cn02DhG
HBggBM5pOfzQavRlzVKUG2cYjBNpc/q2o5t1Sto5P2BGY8OZBhDmdcswJO71j6yH4swZn12HQuhk
qcradn7S7IjSBBLeT+l1JqZ95qCqMCm4iLCYnLAfp9sRERRmpck52G0TB3oxeBxNaoA1HhhmSsG7
SXQ6EsoUbGTffe+Z12xrfLp74STInxv/DWpXsWvn2rnqa3oHC4q3dOzuIfe/J461q2Q8U6f4NyRH
nwqteR2L5VZl8gS/97lu5ZlHLg0jqMNXTrv8SJvoRfj+A+Od/f9h70yWIzeybfsvb3whQ98M3iT6
hk2STDbJCYzZEI4ecLij+/q7ECrdp6TeVZpqXJNSySxTEUAA7n7O2XvthtP0usqKt8hMwWzmNCkD
FX21PLNbz3LBYBoWFtQiJZO8tr+OkcXBykhY5IV9LHypNsRG7TLdID0PBgDU/jdS6cnqLOlqrzyD
iiAZtH6enfnb2KdMsTVug6DA0DhFU/JsQrFExIR98oRxgwhjclQBCDl7CwBRm76MqH8OqM6uvPbR
DHuNIwRPrujSh8BJBDKqiESottcvhi3D7Qhj7NBTw1xpLY0DcvLlNZ9Mws/S4MXv3AolYeuHm04M
8pi2Pu3RIVvKiSAS476GuL01Eae7sJsJbVO9Z8gd/uh7D2DAdxDwk3EymoKGDnF7Hdk/dm8PzhnZ
c0fSUovS/FNhM2+Gq9/m2RtJBdCLJqRG6pgwSY3QXefofulquuRQm1nB4LEDQ7rKOQ8dAkcHxo3S
Kkg3nVFn7Qq+UIcHYKDkXPKupEYaESZ5/N7FPi8gn8qIwUP8zuQrpJBitltTFiU89npTs7zQZ1pm
GlNNCorGNLqNsaLuqtr2zgRGjjcte9wTwKjp2nBJFrLTgAn+1PrmTWZ4ab9V0UTZoQOWpWEJOams
pTqx0rH/kc32cJv5k3WFA3fe4U7NTyIf4i9JadDkTnDW3ludp7YYFqlEkN6aX0n99b1rJfql5I1U
Pa2F13TPLX7NDVIjnzAly5FHzvb8pw2/MraipkBHl4u3KrBIrjWRBr8SUGpvUsnxb+WK5pMnZ9yx
fUVcJTrXmS3/aOfkZqWdE58c4dEUgAp4HeqAHsEyqbl8Xt+4xnbCMnCMfYeZTV6Q2BC45cvlj0QA
w+5Nn7KfAKRoj/RwPjCRb966UlGDjdKmSxA6w+0wc+whWXWZ9cyV/xDl3EzoKCC3oEHhm6RR3BQj
Y5QRco/O+deFiWZCHEOaYUR8RYLX85M/k0Tul8jcasLnj3aa8V9kHZmxY0GBxBJqvZQ4VDna58Rf
xcMoj9KrkPaNnHdnQ5iHGTP+NTTOScF647rckl5441H2tb1oCEifsnbPUY3aXusCZBZ+4yFfpTNd
EZqXLAYa/2ZsAkuu3d5rj3kMn5Dn35wNMqCT5o3mX7o384yOYjifI0lo5soqIkVLBjizIDd8rncA
rwZSj1okFR5OgHOdzUzIZo/mVTyTj7U8dwb4yh1UDYPjvyqeClnMd0yGoeH36Fb4fnAv3g1UwzRF
KLPuCr3ck0IzZbP4V36r8aYm+PXk06Rcu1YzX9vEuO7rpRV3CdoJJiQ8JEkQ0lOn8853eQKUu2CG
Ish4d6Rh+g8JCcrIOyG7wPqlnx8AzRmrwHwpTf4K0nMSx5Y8oQa2p9xYKDynNYSo6brnP7TF2RN5
m3YwzBdheW62wQON2KbjuRcGx2sLdCBv5FLwW2SOvM8Wep0+42lCNMqEEXnSG63EyiGcze4flQ2o
OLKG+NSLuH6Dtjp+mjA5gc8TvMKuo5lNDio+xY1Vv+VBhxsIXCuO8K4vTFSYRWzdUxxwhRXeQE08
R5JzAka0vo8qws+oW+SzipbbW5pFftKY3a/7rrbvh1xlnLT44naXi+/lXDZEzGOlZSvv+lOhpvio
aLmSvBQa3ds8kUBg0pFTLX8vkml+ZvH9qr2uXwsrpfRQzbfKDMlcZ5i373oZn0zFr6NUzMs+8gbG
eoroWFTRXkny8hJyLK8dWuDXTdnHX+SAiXE9+7N1Bvxi3VaOH5+8wuGbKyofbwMcMdqbjkfzg7Fo
uPGWp2BoaM15jUdLARoNmq4QV9dqiDRPCZmgXxMza4hJCI0ac0DDO11LL97UVKdYv1gfI5c7lfiJ
8XmmIHgP4oYLjtTyDEqTxLXAg6SWJgudKnSm+WAEOtwEYUDZhwSj/xH61MlELVvjS1en4+sIN8Vc
dRzIJa3UJtkKjhXsjE3WXlldX92IQenPqTmE3xtgJ+9pPWIb9UQxoZBkZ3LTod1NXjABFIX9d+yj
Nv6S+R6xd50krAMWIQ3uDemp9fR7+/k/CvdfKNxtZt9/q3C/FWn9U/bm73/hD42D+RviAcQINqwS
9KsOYJY/bMsu8oeAASL4ej8CvMS861/KdnexOi8HCFzCiL34a/+jcXDC35jFA3JxHYwhgcVY9x8o
262PUwXmK9YCRw5A2FkMpT8MhEgrTnoKPA+xt9nEDMLn/F4sfMDL++JMbD4RQZe7BifszgICAu0O
FlXUmeOjV4XNFxcn7LPpVN1zMhIq9/dziKW//+f+P9/OJqXE+53ejLvn53FVRK4fqIbIRZTq1m8e
J+ZPrSmqq8obefHbtJj2UWP2mJ9ok/9i8gmA58OnM3sgldTFdEDFAj/nw/QhFnbR+Dptj3ESv5Rt
7Kz1oNPoOo+If9vghw2umNdU/tqZ/OA8ulH6aGUyfR3nav4e6K7FSEhq+wk3V7fNkRDuwZRqxHdt
7d8FIqRbi6LbY+Mu1ZXVOA0GvoZzptQxmN4SAb3bd+WtsCezYZPrLdS9tM1B4gfBRmuavgQZC6Nd
OQq9YJ/5NpY/7II1+mE0VGF9DjqSbLBm6Hv4ktWuntxqkUQ7IVToNorEGvBItnbAxT4bUhrbMA8+
a/oMNIMwgGKF8pvqhg5wAtt+0U7L2ukPFB7xOjdmZ0UwkEaLiHOwXSWxj1BOVPhf7XF6QYMFQQF5
L+vvkMUbX07qORxAc65Sk0SilWmJsV/xA/gHIhOn3SAKfz9GZGQarj2wiPt2ex9pI7szuzS1NlnS
ml8KtDQAWQJTUmyM0XbQjkx3tGtDSgRepXsgNQldsbb1i9XsCvUZb7vYVioY9JE5F15johzV/Uhi
pGDfHujSIfUzdyXY7JCGqMppGns+TlVQSLNzrkZp0kpMcGyiHyRnKZOzy8+aGe7BAypr4L5AYzZ4
3kuAWmYrQLp+wioy7rqktRdRtmCAgDq4WiWMJ3Ygo+VOqsH7NGEK2892mHxvhd3vkE7sItWjY0MF
f2SIW97P9tSTKFvr7DRnNCPxigZvAuHEYeb4hUGsUfADJQMCZSsqJhTik0+7zGXw0NN5W+TX1jk2
wvEUhVb8RL9BH8JBDBjdAk/8cAezv7Vqa/TIGwrKHwyO85oWdUsZ7NEnWUVW0qarCd+qQ6IMQocN
796DSAinutF5qumqZPR1hwd6G+nYYMuitbWmW0iUbIbLw0LPrfLvVcaAjrGdzPY2ntjved7T9sWy
WWI7hNPSm9ddy5HhrU+LAgBK1bvYdTtOCLOeFwydk/Uv/pgmgNs9u36bDUfpdRzpUfJWtAahYLHO
EPWCGxZrbCVuulVaUikg+uVgRhjVtMYurayt7o05fZicepoOhIzCTjHiis27RhyTbKQWSfO69Ogw
qRoVmyqSoEriSs45SbeJYCtABCsF0ORNazr1W1eTAG7RH+BRH836OIEdvce8viyGgutHSl3d0joL
bmyNDwQKecSnyeXasF56DzKecRO1RBsjhe3djvA7NN0rssb49gzg5wOi+/kAwqX5wtCl/jLQgO/w
mPaYlDkrOCGJYJrYC6oA/dXMpDavobd45k0UIwlByN7Ub7IrOB81RkFA5rKUY5XmPuGqtYnjCFlH
c0P1N2Nqz0+gALB4rmlmzZCfxhgKDa1dRAzTm0f5bDYnpG8m/2AkF7k8RxO5TYs/G5XWS5WMRYrS
0vCqNz2pkkdHAharFy81pku+MVoyLNaDJploBW+2gVljF7fTxY7tL+L4VYcz6U5zorp1L9ZtDouQ
Di6G7upi7g4Xn/d4sXybF/s3eGus4MPFFm4vDvHqYhZ328U4PjterDckCwSvRr9Yy7k52Myx0WM5
ry/2c32xoosWV3q9+NPFxapOtG6Nr98k6t4e7W0+oPnvLPVIKrPPqSvKvL21eN/RkmCDN/LFEh9e
7PHWxSpvL655d/HPW+TUXgtnmbQYSLqvEOPKz3auRywdQnvfvL7yUew6ltihY9hmdm2AH7e88cot
MmC8ohdX+mLpV21Y0FIPG28bosc7Oxf3v23PwYoHiCDUCx6AdhnwjAs0wLoABPwLTEBfwALTBTJQ
XYAD1gU+wDpO4yzxXDLCWPC70umeL3v4fw6Ovzo4msR1/um485fo9uu3rnv7JjTtO9X9dIL8/W/+
6wTpR6Sto4Jl2fAcNJERR7R/nSAJdl98kURbhPAYmUNzuPzjBGn/tmjxgDTiXHQJVufw8i+VLIdL
G14xkMn/OXf+gxPkxwNkyCegDSOABBgr3+7jEY2zj5E3RnMg3uZd1AkNjLBmVw3ZN/90d34tDuUi
rMCG6YwgxEe6+RFRWhAp6DIV55NsnMml2bw2C3MNE7Je//NP4jMYJZEbgRptueZvb/dYL7r/+3+s
/4K8ECP8Yk6KG4idRpu3XY/Rxm/np3/8QSE6LJirfJzJZ/38QX1QWBHrIwPZLn/Pi/yd9KL3jH/+
Ox8D+dEKqDT+8hspX6B19cbmEBtDtMXA064W7es65xz0z28dzyoibJJvEddehF1/vnWkCLi14Ip6
pq9XI5NyZpTg5WSV/eKiqI5+qg14HBCAL2RWqiToUh/uXdAjbmAJbg5ioGPl6+l+SsYnDA9PTU8v
5e/v4MdC5PJhDuquBZIIeXL5Mn+6LBreNe9mzelk4SkHHVEJkMk4OBjpGyIa5kougmUL7PG/cz9d
x6PmgwX8FxiwL2sSMUXVHDDR1g96wf15kZE/GRn/7++vcblhfy62LtfooS4jthisefBB8zXrTAOL
K5uDoUEAM5+e2I3M+OHvP+X/s16AVf1/n8KS9ec7GTLJ6Q1S5Q8EWXo0icYnQgWqE8Slf+vW/emT
PqxMAwLguq/4JFHoaeOP2duMkAXG/y9fr4tw++dbB509hPWOXtG17Y+yY1JcvbCsm/LQkBG+oSLF
TYwdEt7fYtONYrPeWJG0YCp53sGUi/eucKKt07rVqceO66+HOhjZ1hNofnU1fAtECm8xw2+99AJ2
Osjf0aM4x2S2+usmoGxh3r0ADaO6JUGCP8J5stya+WCvSVzzDsHYlneTjOznPLDroxdn8Wtf9tOG
XBQPdy5JF/VEr23IeJ7zYPSTdTdpjIWICcJN3ybuUSlRbXVeVFuFWOpBGZl7MqN5+NbGrPIk+/Dd
fYtPydz6jKihz9ZYrEVNTGoB6SwHvpJ2fB8OvQAGYy46Z8C9q6OkuU3sud4oz8WJDAkS85KFJn1c
tQ7uQT+Wza4143GbtbTTOCca69Lk6jAytyibArUOVGWDUGJxEaQebYmPxX0fUF8pmtpUP5HlnNwS
Sj7lWn1mio0MHVb5PoyQvUGgsong6L3zmFjZaxLWxZM/5CmgCaf50vql/Rxz7RjmBwsbY+nCs/WR
yuBaCppIQd6YFnOC73J0NsibfeoGpIF0Qcs7GqnqNebWnEXWNre+zt5Ni99UU5s/Y+R4H7shflA+
6M9hWRpF1+GHLGx4v7IwOX95EdyPT1kKlZOgHvfIiq6wOhGz1CcFVnrPx0pfYNSj64goFbhqkt4k
SAwYuyTVO9Qc6wZtDzdRFx4OU2MIw9XlsS+6BHWRGYP39bllOcCT5xj32poyeVqXbZN8DmebS0qC
NH+NZlqmZTsgbPAEAM9CoRsmAmXxo6aVbTbXWD6bCK9j3L+IuCGuxrZ6mJJI8aC9+mYlrwya7M8h
ddTnscrLd3BB9YlrnCjHWTkZeLUHl7HOU02f67ND6ZitPYm0ZS1dj6zlSIi+3mn6IFdybJwVrSJ+
AvxfOaogFKj1CmyswaiXjKWulbx2LkMJJARscfMUhXvlNL1eecXQiCdV0efa67DK3qIBGgvd0/7a
D2orQa6FpqPr4/F+kFH/Mss533uNVsUOE4qd7rLG8eYtFXhOrjgEMYKLxxxoadR03+2Zd8s1Yri8
xeB1jz3V+Zcko6kfTIRolGPNl5Ua/z4q/pRz+YBwh6Al9+SJJH9tE7s6wZmrtnLs7DWT1ndQVNEV
/CXnxBdhFJiU08bAmAvZs/TFTQIMjrTUItpnBr+Qdtj6GPkW6wWpjggnih+ynh7TRjSj+FE1UAiq
3GeG6guGl66lX5puAjZY1vTBI82DMCMpOQ0M/bt4CRI0FKZTq4BJm/ygiA42ohsfUI4dVN0jI53S
U1n59lbHDJ7ZCoM7oXkprYqvZVpFf90rGW2TnPecGEWYwFhun7Gkz2czGneocJZ05rFR63KgVAb1
QlikowoealZFgs2Khtx4nUW3DofKXWvw1ucaGmCPOnYFyXbazpLVjQF7v8esWKKC47rtMntLOyO8
DYcMMPzYLdZiZd3UCaZpwJ7OadQ8UTkL6quOlsiTAoNqX3H5XgfKYlUyQb5VlR6+dYZkcpp0rDnC
zcM7y5ekCJnFGwIkMB6S9QPf/YKGYAZgoxLdQDqAius5OrwD1yCvrEGzkl1OWqhQWpRIpSaTKmMR
owmw8aHZb2Rdy0NKesca8vTwTXgV6eUFPSL6qjzB9FFlWtw6jap3YnBCfgTwEl27nKtruz4XVsPD
NLQCBl5pubjJuTtpHCEBJiIYXw2rLrLWLyoPrR/mwGrVL8+IB/f3JofyfJN5sAF6HE6scZwkqEyV
d5Ml3q5D6LPuawl3joTvPXCzcd3Pfv2YjtyhOYgr9DSBXIPhH9aaXxh6lwkGPGE3+Nw3RAuFflVh
CdDlXadZe4yE1WOIeOnp+nDPQRPtHDR82Ljh7jqxbX6NLK3OvYGuMq/1bZh3xaHzzX6fkce1By+L
+Vmmtw5GkBcoD93tNAp1HWfzc2o6w3OYT+EmJI6d2EzLO8wI47cVVIbbBmbJpyL/ErR4slNHvNdJ
jBNVpY+8z0+yNxGZhDXj5KREWWQ6za07dWhoaoS/LO5fiUFHIRqw6aFpdo9GKhAtV6y8smLFMcvQ
YlBjMUOd+Umb3xdZ34X4MfMb7Ki96Bj6Y7Bm367WMCZHfShtz5X7SkQr2xLNsFJdRGMQ/CSLWUaR
R9geoqRycfbli7nHRF7SkIVU5bKUSFZbMA9F46TlykmYpTLmH9pyRVTEY4dj+DS0DtaRQNEtrkPd
nuCA6Y22yskuNnFL08Q/T4PNbJjNp5Csf2UwxPetPaA0ZYIrjL1LfpI4AbsiKgu9RtyHJ3KeavTQ
viYGBwN6JLW/miMZvHdTJsJVSMrrD4KsEhQACRyUMGgsdC6R7DjdeASjdyPr+hQGOdoxJZX6VPkB
SKzM1RH8yDDJtqoR0t3MEHL6krWne4UrnKs1U7iHIXPGAtmiD/GfwzUJUU0w9aeqyPINA/OvbqgR
d2YwECZgofjkxc72eb9YOPo78IXGIkQ20HEGoMjoK0973lPbWdUZ+mkN7utgt1ptxzZ+ywGRbAMY
4lualEyIg5bhOgPYG8BdSGPHRJobeNQaolzhzDe8rsm3BHunBkyDE7oImOdnhWEc09Ezw12QlKxv
rs/y7SacTqiWYL4OblTQiuOCD7keYMCEk/crP8plKPLTYZRpE7U/ji1iPBbK0s8n7G6eE6KJzOKA
+IT1xh6A8CUaYUQoOScojpY3RMUhxbJnzhXLMIMeHeoP5ZRJurKiXxVqH61OpJQy2A0YZdGhoNj9
WKglZAGELKEHWVpP2kS5D8JmNQSYhxlMxBPb3N+XGH+pDMEjMR7gky4pVx+dMh1ChRKgTIHsh0MY
zeGYDYrtuKpEfTbcqT7+/ef9ZYjGFVqM94hyQBLqOB/dMrT7K5TaecGCwuyfKFPW+bTD0bHJZPmG
oQo8Oir8W98Lh0+XbWeoURPthQ2AWliYEuKcOM16bvv92LGv//33c/5Sc/H9MNbh3yXkmU7Sh+q1
GVNcH8ifD6Is3ZNmqPReO1BtV4MaOtR5SKXHbYH+IVuJzFI3C9wTHj/fuLE4aKdcBEeZ6gRkItxM
NpVnly7JG8WkvbNrp9EVcCx5lftdhIgV/MhK6dg7JDGrsjNSuG7doIwfHNd03yB5wceK+J89jJ/g
jiQ1NuB4GosnM02z18uuWFXENK2HObfFL+6F9cGo6i6/FZNVDI3E3OAv+jDUS/QQozHp8oPySQTz
jK6GAY9paHDclxat08Hg2AhiSNg7DzHHGiLd6e9/jr/U2TCnfWaufBF8x7hHf34/1YSBrUktGO7U
23sPyu8ZLf+vloG/dCz4FBoVRDoErh0EH39znRIo61d1evBdDs9+wsJVNT5yXjuizvDzGpVIRvGA
bKJ/+fsLtP96jzmiAJgkuXjx0H8sh/E2ur0sBnGATZXEBGHX0ZURx9FrqTkaIzz0ptuILNEnTFNP
eTS1iC+9AZVZ7yVrBUMfsHEiQQG2CCKdbaIajpPAPQ+cv6Mrosm67228KOgM0sGS3zsu/+lX/6pf
zU5Bi+R/J7Rfp1X1o6vV20+96t//1h9qh+g3gsCw9HhQtGjKLZKGP4gOwaXrjJgG0THNYp/P+qNX
Hf0GAILnxUWJTLjWnzh+rvMb7mNUOzD3Frb6P4yy5gX7ucllRlj+cdSTMscXNO3L8vCnRp7D414q
tzLPlWnUotVr5v/GZrRwtKbKGptt7gL4hVSLbWOHlMpytn6jnB/jWDC6LpnnkQQ8ddcjp5GopmHB
OXScC9dFPkv+zWborK9JaCePJaP9NTZt77l3XXXdmon6hBPDiHdpnXkJmdlGcJ1gQnHXvT9Gzd7I
RH5YJsXnIGPmR5vmrpDK+WoMbjydyQvGS+D6trrqM8LeH5081sFVN7ezCYbUH0DLuqWjv2eXeG27
G0kvRmsUoSCep24ALt5NG0eaDk0aR3+hUBpIA9ZYCK9z0ClLWksZNLuc3/YhAXeMqgHUS75tihhZ
g5g4sQsQTmuJB8I/Iprovgeybh986HrHLlBib4/Z94LkpG0apOBazJYpH0pqe5/Z6ecpd/JPfkbG
9IE/4lxP1GIQDUcnPagKFz2kJM/ZKst4G/GnrUCTlcNRdgFRHlXkADa0oaD3IaAXoiRbbzuzht/j
I/Su+4jEYEvpwDpq0NXkss1R/DSXYfDQLN4zqSY7hNGkHAMybeMVi2GW7IxAxtlLP0ixNRwbTTl7
J/eAtb/VY3XyYZ6irA4W/Fs5pCsbwxbp3ZAVz6hxkxAeaSO2QerP922VuKm5jxOawrnl50y6yfOz
1XCYcOHBf2Nmybw1brNdOMXxwcW09QLycSoRaRjz56gICnelEk5EB/B2YfGUylBXjwlWYDTomlPn
aGwH/DZdt7d1NpndUSQeA3rgDvCk3nALyIRfDuuC5xXRtoTnY7eNezNTIIBij+mQ0fA4ki56H4rY
R9+I8SPP6wEqvocc34UfshZ+pOhVKMjjBSP2dNV59rAt5rhfyxEbWWUEn/PR25SejflWXntTyIAV
7HKQ1otpql1rL9+7YxmfgFbuKrKDHg1D3I0cDFeSj9lR+asVPcgvACnQ7gZpvIv76YG80+7YSiHA
TrXZVVsawFs9N9+puLVPkUH4bU5ZsO0M6tUSJydK+6LeDWGdno1imo9my6tp+4X9GE32a6Uw7rVW
Ak9IKIOCL+t3SEYUOD8HMAQk4a+SvJeTTN3k3OLjwitXmlsMbHsCjiFuNRr3AphnIqA3aWlU66Q1
4No3Fmz3RIgf3ty+0GtE5kg+LEMhEzevKyEhMocbNmzqyaJPQpGXTky4s/lBpUa3siDJrAiCZSws
M+sT3z47Z95k4BclivUIEg9wxNL+CLHKUD6I4dAyMqe0dxYNrYLx0lITeg+tU9znYXo1WzFdGm2u
M3v+nPpqX5sdcOBkuMeDcKxm9NChOW2TjLufoM0Je/exa9t9OI3XmW2MqAj0uJNNobZ9POOAit0n
n6J/NWAZwHha/ICdJ1d2Nfh0q4V+SCExha1lrSOFBL1VHotgGl67Da2krBzJ+g0jC9E5eS2mpnVc
jrJaB1E/8Gw1nVXxe/h7bBuYoVDSHEJZfJuDCRkXrJ+Tz3J50pJM4zF2shsRqezA3o/FMEitu0S0
d33WbfEub8K5rm5G1PJvxbKa5ToOAAdCozo3je3ep3brn+pmoXYhxto1YxPRAhAvptEROGOP70IB
M0+CjuozbYuVb4XT2iNa+sRpzNl2LOt3ykEjk8x+dMyz4D725R0mAnPHMoHvKjOGYN3lvnpmXdEb
uw/iftU4KrtBX4OQXOVqb/JD7cy61WQOe+LeGcfoWo7m/QxnEi9V+aVLcLMSmkwzo9xVbUv4wgI0
QDh+j+KZ1YXyjLljtsscBLse3rM34aY3uSPYHdp4TQcSXXGmPhe093Z2OccPQz5cN0YrodOp7DEw
skcviaBrGf1bN0cvfmIfcfjgZ7N0syuLAjCzPew6TA+1n+0jO0PDmrXujY3qZz+E8luF4naLkL47
mMr+3MQB/MQ+pzYuRUF6QjuADrOcex01QNPEk5/b88ouZkwhLkKLrtnSjV7UNIRju8Q5LGtpY4Sf
ws7Zd2k23o/8dHQv+qRds4yGr3mcWC8FgjBouQGvmoE5F9jRNRU/vo/8xGhO7TxUO2ekSOEK9AkM
uDjCT5VPRbinwTIfRa0OqslOfRrnqO1M0EmR0RAmbeBwACg/A2+FdepGBHe52v3mwu9nwaY8uplw
hd6J0jUQtMn2utCLx3Lo8d1knvja0BJaD7a+GtOWPWEoHi23P1RxfR31MxtrFtEBl+qhJ6mSMqL8
1o/VIQqnF4AJxbbneuga1zmakCA999OiGiqtnSti3PgJToKb0XOLno4OLiC49dbZS71kBxNvWnU6
cb5g9GzuHWwV1cogPrtBqsfK1JdO9SkxeloNtRT+WrGvNelQHTDhZhugPc2u0o2+spMqXqe2zfxS
mymGTuMRPd+yPQ9wAXzyXkLvZmBA/WTQhrw1k6YfN+5UuDQEpjnT91VmhMeoy+fT2DuPLlrRr4bs
jeQQl6TX77xgcLqVU1iDXLluPfUH9ll726voW2n0nywR0PxxB3XfedWnoTIMIr6Mu3IS+pYZ9HOH
dplOv1+f2tl/Dju3+Axa8gQOSm2JluxRwxftK8urexhoA71lsyW3gxfLo4NNbJvVvdj7MHZBazX5
ukSNw+Sp/7L4QreIzo3rpB/yJ2Y3AB0YUrz72ks2yNfslSec4q0Og+mBRqi/ynX4Bb5mA4yvDJ6C
YAbIivsN87nIYK3idBsH4i3B9dGCc5hoje7yEvGDZStndPIdEnkW5Iivl8iu3JbZ90bmXyfTCO4j
hG3PTtdjKwWjybQH7uriNgyyxqIRlEqXEJBGgmw3ZXGmi1MfoKYiB+2q5NqC36ryOF8bgPq2Wkf1
PW4UsKnMC/Sd0TrhYQ789tmYo0OtpvEzVBl3Z0UpFqFoztOrSqnvbR5+Y3UuGEP60YaULf2YohD0
Kxx2TUQrG2hBuqWzzwZB/NlG2Q7qfc8mIA/rkX1TOU6KjclrrzLCASCXdtNVybjlMCAiBGbWfgOI
YK01MjDrU9P01gMLZDduHYIU4HEoJJ57F43FDsh8zubVGdUXcpGcc+JP3g5XZfq0NKsnupcFhm46
Nc5DKRzrK5F3/leSMGDQziqJ8MDQsibgZDtr7rnNpIigBZrNjPxOgZ6NVapp1jlkBVCoLPT+Cknt
iSSPTcnJg1lJ2ifoVGOL5MizJMV+l5d98hAhLJTWNQetdVn1TzKaEWIO3wka9vfERXyFVMP8UTVM
YADwHmM8UzBQvQgNKC4lyVAng78JjgAjX03u0OjqV8AcNPnnBrd9Ezsbr6CHL0GOYQiuD8K9GKIb
7BGhVRwc4uBXQmY0OM0BRLBzk4nMeUxRmO5RIofnVJT1GSBlScc/ephmglz6Vt5LpIN70/qqC8Gh
idT6bVbGj7ivylWB9zo2XJIIRNNsOmjGYZ/FJ+lP1TZoiwM6OFDTTJ9WxB9b69qoGqQMPc4rMnTw
SXsrFw8D3kRaInMuXodIXQECinZmyG0uo+aRvlC9RSGEbDYtz4PPYCKzwhJUFMfDQhluwUSxYV8s
6mNdu/fRQMKAnzjfiko/1s3k3Ro+tpGSWsVW3gRogAQ42ahN40JHdhpPXhty7HdEH9hPaOcAFBVl
+Tiqjpg7O2O7m4hjyCxJ8lDNdF8Qe72ys5r8w3J+ZK457uqOc11ax+n3XFobawxmxjc86dg8SApx
yeQYw/gxsIorJiouemeGvLoFm+7ZHarfbgu5tF4LgzCh0e1vR9GJ3Qzv+VG6WbopmMHuGORHWxco
BQfv0FtNRlaALWGBmZAh7CLTa2/8MP5qdjLZRPlI62/Ix7t2ChhFdr61noqAk49Ff9ZssptqnPQN
beh1WbfDeu7kkmxnTjcMB06GFcL78GtnHfQ9MelRMFyFTvC9puYoLOOLHc5vSePvA6vTV5S6kFqz
fDcU8zEO8347G8a+EO9G2OLZ8zsT20nWHNpcfmrTRe4sWCIFTFYi5s1d01Di9rZ09o7q93btWWQK
ZucQwxNnBZNpbvjoBcJZOen8Ngb6W6wTDH05z0/t3Gl1DXb3se5ntaKkSl4NYD5rjU9epTPBG05w
BUz4JWyYh0VRvc/ZIMHKhs1NHBOCZFQmPAK3ucsGTmhGl5lrpecOuWqYmIyxsK8CzPqk/RbzbI47
nm0hi7lcdoOWgPhG7KYw7I6SJ/h1kuKHk9ObhSs1QZ21O0TbLlPtlfBKZOVZWW9RmZc3bFsgPMba
KTjk1cw/bSGruwGF9aE3xnYZN+f7LDUSibhWmmJdM+v8Qh83XeM0ZdjrNe3joFFq9r3oj5yscyQc
otq7UeXuIP8kZyb//k5W+jPy2ASqdnQbAX75VKWGBSC10+dZpP4Jz7c82MW0mLLiaecNrvzsVsw2
Qmm/Ucdn15jRKPITk8iupAduUCdXzsiQRlu2d02DHPDOPI57B+zLBk9nvesD19ipCJQldHcOAVW1
7zFhb5KRfMRy6Qen/83emTRHkaR9/qu0zT2wCI/dbN455J4pKZVKCSG4hAkBsS/uscenn18kVBWC
aui2eecwY92H6qJASEpFuj/Pf60bwsjaUcOcrd9CI3hLcubMNW1pwa2DrmHnZuNHL2/9RS7cZzfM
eMUYbG+KNit2Khn3GDvx7vbdkeSaOXIocrmP/Q9QBPFKIlgkdDrCglDZBaOQmlZ9yl9f+5CJvHdC
Z2DkY/PfWCIpQAcELBBNk1FJRjqz497Ni4SEn7zbcFzZa070kR+9Xawz5BsJeDULlXduE83asg6D
uphD8r5LcTosArrnbriuuYlwIVSEXftXeCI8msISayXIAF+0KTUjyFHQMwsJg48D2wmzeFenlrFU
JMEt0qbWr5pUNoe6NL/Iqb0Zfejieb8QU3w0ON3XwxTmJ5TYV1OZOkR8pGJtZFm/1HrNWKByblap
9LSr3krogcrFIi3zm9BxH6kDrGnRMuRyqHj8SWjYFIa+DXswj6yx2WfsaNygu+ev8uh0iePm81RW
d4QL34y0rC5IQqGH1FyDNLBrCZPUC6K5wPhxHAZkpjhmvdSjgVPZ1oNdRPzvekorm8FlPPS8U5e0
XKHLaBvOSNtQK4bAj52bfIxde+9Z8jRABu8JHhIr1sgrjujHKuiKjdUOa9YtnmRjdJdNR4gB7wb9
OBmt2BLmA5QycfFaDf2/lXGGCKelpl1PnZMuJQnBqOKjqXgnLQ3opO97byMy44Gz8yzGcOQ7wgyY
Oj3bl9eDxrMSNnQATFO1aEEFVkYQ94cIbxMOv+IjWWz+XRJq/CA9e0tBV4Twy5zeYvM50U7XrIbK
ECuz1jdNbWMVVkTgLRmWtZWTueOCJSd5yIPos2fIYz2Jq9Rznk1DbKrsuTGIE2i8L/RKVKy6MZS2
QYhCnVN8kRRLI6mSFQTOl6pR6ZK+pQ+R1KK1hDLEnqSRVV4S9j554CUTwRMrykOIACBHesGp9SEp
k5OKOKCXdaucYVmhTL3NW3IINOZ6TJchvu2+YzHv5Kj4Q9zkFdQrTSGVXBf1UKhV1LiLXjpXVW5c
oaNZOniIGMbSrN2A5IQHriwbR4LhSm7oUbYIdCa1teC8fYw+GFvjTFJTy6nWYCEylI2PPJJwvANT
efOgQWbWm9yj3GmjtJQgEzTrwG1kafAuzDFToJWxfIMwgoLXyCbOn7AAbdSRr3vWxzod3LRB2kL4
t2q/sjr/3Zj99nN5fM4/1/9z/otfGC4456Lmf73+Zf311+HnclZsv/oFyqS4Ge/az2o8f67bjA/l
L/r2J//V3/zH538lX1nMhN2v0Xh4Z6qzX4Pxlw/6C4yHAvaRMH+rzfkDibffEDgv4KBA0//E4PU3
DvugM2PjptB5pv/Ui5vOG1TX+Bf5A7pHYf2/16Vzsc19x08jFncFbkebiRzNAGT4a/5LGQ66Ptw0
h8nWmTJRPzhdQ+FKIHgDOhZtMmHuHjXbLs/EuBXHGTVfSC/XjWXht8nacGP9PmnSaVwrMaS3xKUl
CIC1AkTOVXjIYvOAlodgEGKa5cr2BgjGMvAtLoGUWX+M7Oiqo77lWg+hCxalyK5h5NOTW5reNtf9
aBu4AYVsacbsTnRBsKrb1NlOcaT20APOTVvPRy2aam1p4nRRi7z3xKzjc97FrSjbpYuOYznQGUIQ
bouSRZvHh6IMzqW0kAEQqjrsWwJE0ql8Bh/wbqaUjKUFOGvDFEnvTQ8nsEmDwbntg8GjB8fxKbPC
BK7vZx3ELlVCe+lLJb+4c/cVlWfeHhWq+hwOIqDvZO7GiqOqRQRnqrNVW8RTpa4O55cmRNRgBfuc
6CWrqp1MC2BHk4VqDJ0j2XjhVV1N2ktx6eJC30Lb9SSL/RjLp84f5DnphbNNI697G1VNc+/7zcCe
oU3qoxWQUsbRgMOmtRk8HWQbtH4U/oRJvMDIRSv8QhCmQemLn7qM7wa9BNSht0th9e8wwnK1tEX2
kVSSZudPcbMx6Bt7mfQ2u451dYtXxT6kqqkoK5qmqyrIumVhu/XGHbya0HqWD4RkY4vxrhRh+sT6
C7LGq9Tyt+VavRG1mV2NhktsWJk7fKODz01rBO21EdvaLrH1aIsYJHsoCyt6lzYxQXV9UZnM8UNZ
EhZkJwaIgK2TLEf0A15GHkCwa6u9aS1/qpdtqc/1g0YXbKIJMWUWgtYv+xrXf0YTwizwHPov9LO0
zI8D/TxEsNA5XiVRcYodm94hdoLrEFPfyp5G9EfKy28qpLfXAi5qJPmmB6ACYOOysssqfETJKxyU
fKH1UQ49lixudIb/jHUIWXC+mypSEldMfgxjXmEcp9z278KAwtGe6I8qImArGjvsmfaRvKHupXDN
dK8rcKQ+Ab1fdXU7srRHw9U0AftuEr8p3vplEjxpOb74AxC9TNY+FbCfAATrdhHpfXvuKOkM1t2Y
Gu8bPwuY7ArZ3hltIcmt0cXSryhLTUF9mFvHZjzXvZt5O4sJnSAvzy93sRixueXmYC0IkYAPbgPD
fDQ7PbrCAGx9ZOrXi4Vh8dAuXTVluyosvA+Jq7s3FPyO+n7wU/9hAq4ExIN1ghwDtMxWVViXGy8q
8md62/23cAAfNb2vMPMqE0mrM362KwXXVRtGWawDLyiekpA5Y5mphOsVcEy9p/COcCkIrGrvBWWz
AuGCfGts27+OxMDi2qg7o0bnjkGZ9zNXsUQApay1l1UTCi8XAVXX1mBHVbyygMLRYDbykJaGe7D1
2l1OZgS+qYC4t2XbcqyBibhLorb0bUdf7VkgltuWsU6FsuY3gYW6QunvBf5UaDFO1A597rj0izxO
tghSs304mvIIKtZmCwI4mzOBURYvrJsn71Bg4iiWBpA3J1rQ4nUewJ89ra8+dO5YUV2rkVeHFC1E
5KiP9a1VK+2ltF1Qf9x63WmUJOCgCAeXSUzhIyslaWFDi6b8gDCu/yyzqH+P8di4MWvigtdITnDr
mvaogqUfmPI2Gv2ATg5R5SsDkP5AtIxPGpZe3YdpXa281O9BfFW8pMGEWqPCPVjV2CDfLLI7n2af
VRfS4plQ3LwuDUtuBz1/oCSm3daqRxZJwD8AhoqVS5rkWMBeUFoh9WH6NKFyy9ed4chVabao58uI
7qZM95LbYRaztldWRmAlLdeqr+J3pDOz5IyUf6X6kzemAN6gNabRNE8EzNbJbTAEGor8xLk1kj7Y
kPCpzk6e6Wd8/OGJY3HYul467TvKnhhWi7NEUXRujToQC7Ivg8deOcWTqcH+LQq3YKwdw/QRg/m8
DvS8rTxUN3P8YH7CFSCxGBOB1cSpdfRRmy1ZtMFCIdooyuTKWw75GB9b4begkq5MmHpzahd9nS/X
STVShqjNWNSZVvFWp8uYtq3aoR6SLx+eTtwQKhGwyk1NcG95ytkncdo/MNB5EqsqI7I5aeMtsuo2
J0BGltejPgZHurire6gndx/yjb+A0CM2HJW9HRpqfYZATh9IVBwQTUpqC0IjG5kZqTSFsyDhtSFi
MgUE6lZtbExXoqFZjXRWcJA+OaEFUQtbCvM2KGFwOWTT4EzK6UxfCNiVMiyXxWTNgsuWNMHJjbfz
6/mgyjlEJZnUjuPC3SZSabdYkDu2WtHDsftT9ClorHgXD6xoCyUH4phsvRkPI/TUnUgpWfBH3993
Rls/Up6SnzrD7na8n5wRdrhUoFQuhAJal47E8HHUV7D4ESut6cu73tRxwhKU5C8RyRk4xGN9R+qd
RRoXacCT6w/7mosRaaPoj4XvveglRWJGbYoSX6ctn2JwvQ96H6T7morYbWFGGiVUHUcNj1+ESsbK
CBmhs9ClyzxJT1Ai/YfKdYkPbQznvaA851aMBe+8aD40ez8T8Xbqe1TtSglR3hej/xSLIuTEjryo
QtctW7IGKGuKYBh6/32sBek96Ra1PDmqjmtCXX0JT+I45KDmiSH1a+EA6oAiG4VOpCixsNVM3PPK
l2Ia7xXxw4NveuPGjMgBrXzHXUZF4QRLEjTvJkNAhjbkVubkemnRk12ZNj1ADm/x5ShS3V6rHoob
fN6Zd5EbwxiGDsIzxMXQHnhkBUFTLkZakmjoJHvP7Du8g78tXpJuICAWccAD8fXVQcr4QRbuuM5N
me9dWZOr0KI6dcvh7GTTew7AL1YcPSeN895t+/ajWRIBx5qIYKO22/euryU7x/WykzSydW/l2jU/
HDErKxHspo38Yk4YehdEsqUss8DyMVh0jPSRMNs70+7TcQmmDz5VKdiJB89p6XCdBElH5HoSZYM0
Ktf+7yxHN/GLKuvyS/N6HbqsOH/tSv8PrVCz9JXd4p8Lmu4v3aSrZyIUX2mavn3gtzXKd95YOFvR
ZqJDsi1nVgx+26ToQ3gDjkbE3x9r1l/7lP2GWhtBxP+8MM26pT/ttwKNlC0cHJ8++xZKqH8nwOUS
RvO9bU+/6Bl1nd2NTh7dNmb57XeKJl+viyYIpHaFHLa786hzYwpQ9j7PJgTNFYOGTurw2cwcFJcl
eSAGvWB7zJUU7yEBQZnj5FdmLZCdy8bb8ZYCxgwSII2C0O+l6xQRh3J4DitzZ6UgpgGep6VlFY99
m556AeXB1QtlPYs12e3AJGvLZ3ijgbsm/BFgyMrEPeXppD1UKG0mM8yPCB7rB4gnaiDdxlqNrco+
6Vq7GD3zLWDIF7wPcuEG7R2RgPQgls6M5nBpAkC3+TkmUwGS35NXoxuxPGJ2S7cd4gWUCsVwPfaO
u89DLveEiJKDpQIfvKel4CotJ2cV4jI+KkcTmIctNrluGCqaTwdp0n6pF+Nu0pW+JoqF7FRb2te6
8nZZJs6VzraIQ824yVPjisTqnMQuMkFCryEigATthZResEF/ny95YMo1A7dayDBl46OEkugtkJui
ya+oa043rq25hzwBfwrY3BathfpqEExfu6EwDXtp18SupNl0L23K6foxeqRZVbztc9vZD5bbvS8M
+KeI6IyVTqJFcGRwFfo6K6NYkd5JQph+1RWBOd0XykzTdh33pae9pNlguBP5zq1GJrJTJ4SUFGVN
aqdNwhukGwleDLPJeJZm4TFZ+OSa9R5IKgAjOYrbHOx8R2cNw0xe0BcY07RzO+SkqmhYDyg6i7U8
aqCLapNe7TC2r91UsWkaULprLSVUfNGQI5/RCWmlRw3RRaWtNPQj4bQtKzUpdVMmWaxFhHCU6Nxt
ikK72vWXFZT6VBzwoDSOel+KwD5jne5jrGKEa2lgAFR2qKS/I8Ul3xYSWje8Nd0JkntDzo2OjQ9d
j2rOPhjm6LwFh6/1e60bHRZszSdcj0S+MG8HsdHBLui95L4pwShuSGQbK7kh97xAMJjpxrvSq4a7
nssoR0WLPWojYiMhOEMLh1Vs2IQ/aPgG/HU8dtpjlNpxuiKngcCexsmHmxR1MmkzvqRKM5QTldki
OBdZxCjGSSKJVUnxrAU2trmjlowQc3k1gvN3vdNtMg3XBvxUhC3DaDDbGNpg7ESvx2+nbHaI9F7L
jUvdbbhgluQiZLEjn1c65gcZWWIFSRveShR9tw4LCoLtqsLTZJBmzheg30x6ba9z0nbWQ5GRPTIW
1cmpVfHI8k9/KL6IuXNzTOoMrwAZZHQnBYT/OcEer4rWM7M0broIG6RiBgT+RNJP4fIjn0ArE9ts
xoXRRYLks7o5t51bnEi0CLeuhPo0OvvWT7rwIciq4QpYQtgLqYXT+8sp/9+NFv5/dyGyWTqI0f/5
hXiOyk+f/7Gvs+fi0ytc8esHfrsQXeONIZDOOmQJOAI9/V8iX36LvdbSgc1+gBcFpW2GAdXGTYos
WHx3H/LXWbZ+yUbjP/8BqX4LhACN/Qqxfvv19+1hX2u4v4MWsWCDKZIQwdfA12W6gJjf34USwFnl
cIkE8dVwIGNUEr4pmngd4vxdx8J+6vOuu2HniTl+qqcstLW93hPPU7bUCeRTlK4qijzv/C4vTlmr
P1JYiQamyhBvlhaxghNmzr0y8DFao+ZuEtCrhVe7RxJgoZ0H45QMvXr2zfzG6bMbU+u3QUOuWqNs
QDHObkojWxoGVPyFgMH4mPM6LqVbFfMhPLOW8AMDaD0hWdNV6esnh0WAPMX+uRyIe7dThbuapgbV
YNicXVC5iaHWLb2ja9LOG7vVEiTki58WN/Q2UdxoM73GCBpFetOO08lKkBLDxy9Voi2GKH7GpU4T
pJxe7CY9ZJ3xgkvsSY71pszwSSrkF+8Cae1QpDoL8B1/XRIVjhbUOwIZPKVd9uziKtzoyA51ld7M
r0CT49oGPP2SVAX9JGGTbMzZb2ni+SQN2I0WXd89hGZ/9orBWRK4EO6pfXxhw8FWHlk7QsSvUnDU
/ZRlxIH1NS8MAauk0R5E1ArEb8MDBWrnvrKeIjM9kDv0rGSCf8Y+wkYrZ4EPb23xDc2+VuQwJ4tD
czOaDcoXmks0Kz1MFq6gASkFyZgQn3Db+KEiGl0Dm42KQStax+msA6CEHR0wbE+oza9llD+3BlS7
PuKgb3rSP+fPRWj2uCZG94Sd5tSIfttG09XFn6p1+lXlgkKRd/XFzPhjthHfpOlwRZu2vfNKH44w
5jsE03ucAiyzWeNkq9hHrYxiu190MdFfEX6Za2Unh3LEumhhn47s4YGCm9UwFhTRswWuMNs8Fx3m
Z0SOL145XXUijNFDKGSD0n2KB/0jt/it38fG0sF3NIJJT3ardnLoHugE38UxqotGmTvg92gxC5GX
jHtw9+105ZRjtO5Rbi2R1ZsH3+VJoCEXh4bITSLy9cciNF58s0fgi+yTez87GG73IFX7YA3Zl1xP
iKOGqly1+fBgBkaE9xeTMNZ3QCtHI4zNQDR+ed2NwjmSLvVUyiIhpNU+IgZ2N838cfO2Gw0AaL3p
PMWuGncwxhNaoOFYCa36kAQoPdwkGldqdgCasxcwG3CljhIJ4gj0s5OzgVCWdrevc8fbD50GHBCN
GWR5lYNnVCNdOFlHAi8iHaFl5kuDJXHslHNteNTM8NSUsbRWCntUsvJzaa7cdOqfA7JDtQW0JTF2
iSWLx7QIHvNBc9AXWyhyIcyRCETBEfjoA4AeYaRDth6Im2IgjgENRwVZOEQGMDbh/Yt4UOHBK0lT
dVx5zLToVNDRsaaA+7HUDNIaWtted639PBQjWs1CgBlhIVhnDu24LnRwNfnOJo8xH4uRQHGjsRtM
tzz+UyJeSrJMFrXMwbE7HWmiMDamy0DBVxEsWjCfBQYbfTUIy7ula6/dDkTfQx64T67mACrJnt4C
9UXr1RXGt98YpH7y70Heu77HYsWWZP9kXYoTPAVJjz6KpJB0YbaSCARvOMa2vJmwxn9dj//prfGT
OY7PRgOkbtrYz4iU+SH2hIjXtnBGt9ghNCxXhYHuMGMRcEwO9O8u07+5n2Zi6/XthDvQpteS/YLa
Uv2Hz9S7Lm3NQVXuRJM+E9CGP5TjODF66jqIPiv3/Ju++fXn/LHrjjwVDInc/MR7+vP/v74RQ7Pw
I4+5dTciIVjbdfeAHCRbEsK+62fL9fz9Ztl0pWpOt19/avMHrw23MZ/bd2wd+xl76Y+dkFVKWxCh
iMWuzhXCjzL3SC922AIRUbDjpTsyAV56DMKbtO+6Q9LhUFF+AQ8WjS+RE/C4TldtSJjPhOffn7M7
EvASdADozDi+iQdCpo9KWJbJTeGoTW535yEPH3U7ooZ7sI7ocLQlzI2/hU0kmcEmb8TyOB5+/Z3+
zSMEiqwLmx1cpw/yhx+syGI/L4VV7CKBuLHUT8SknOjKlr95RefY15+eIMswZ+YWUIEl5PVP0+8N
b+A3eVb9zNojETmNRmytSRrHJOD4yar2Usy+hLIQSH9iHcvvKJKNSfMMv8iOc3keVZK56skQw1Wo
kSPj9+0DmfJHuJgtpN7caEv0TBii1ZeDGJ5CG9d0HopqPcRjfNXCDZ2LdHgc5niKVsTWoYm9fE0G
e3llFfGXIEZjXqQYSGEzyy3Soi9BOT16dIxNDSEXRHnsotHeRVGBOBvhOujpcJVSCEMVw3RyR2ku
yLQzNr6nfVA2gJlr/NYR+zcnDLbEGW+lSU9QrPf6daRZECJWM4sdPZOXcWLgZEMP7Cy03tz9+uH4
ye4540agRPy0oN1/ahFWYozx94zFzk47mFgCNMrfHZiXd9IPJwvsPIbn+Z8+rSivv584kmmT6Xqx
K/2u2tQxwikrmF7mk54C9nHbEDiZCmvna+LYBz7GpSI7aEPwrk6Sjwg8aabKO7ShWWLuuoRLPPI5
naoxB2oNv0xOb67dIE53melM8xJH8og+1ddZ7Kw7r3rrkWhDJ4EX7q0xpqTbZm7BGIrZ1JfVRiiA
IaBwsW1J/ljoIv5iFzyCMk5vuiGlCD4ciY1IGFCNnunXoH0CC+iy05tzWYhobZnT19buf3rmW3/z
juVnQUwZagRKTS/Fg9+BZoRuNyS3UwVjZCwKXZQTV98QyCPoCb8xSNZckKKZUN/uHcFbKiAthebI
yG+bhGc5SIs1VQTtpg9Iomsco6R8TX+iNsLEcwO6knbOEXueg6TKxssikpWtOIkqqhtX5MQ+6qJ/
mZCX4ZS7H0ymQ3hqcm80ykIi/XFkEEOKFFVbM4N7qPpzaDtz9CzPp1Vx8NVOh0xTI18+py5mK8iz
8CsCHX794P7Nm4Q7Y/6fYfpsb+L1Q9WHdHI0fVfseq9YMeIMhIXw5Vg6OfJV+JufCFoT/rofnmGP
W5hjzTDmRt0f3pPSMkdTWC0yQlEXCB5qpI5Bcgi4qXyDn89EPCbsCgtSJzimAM6e4jC7cVIGQCSS
DiGuPuLlvJNr3wGXoQqNQqrRQ3lkXGudd5v5kGSRz7Q/FKW5Mqv6JU+m85CNVzklHIv5MQvN9Jm2
HqZUIlSSSb+RLTWBQ0k4T4xPirxUXGn28bJewrWaq9jmD1JedHC0ho+o+m5TBW2D0quJSMMYTpcl
KCjwCvRNWh7ImHmIGxZJLyUXapKsevbUY1IM9cU4w6ZmRzqocSKz/2DOLY8GBrW4SMfV/C9azn8J
uvmBrNoOdQQxG/PbqB5sug/6B3poWCBsYpE8B81ZJpmW9CC5GZD+r9yKP600+0kmOBwAjeU11skX
1TQr3KOsCll8E4PNzp08XBmZ9ZRE3RlfPFbQ0ka/kh+0jiziOYVLhbyBmyY7sBRv84CbJaZpE5pr
IkqruSG/9ENUE+uWGvaxq7uVKdS4nBcjwqXh5YhruvKY7LPGehIKyfhvnty/eXsz68C467bDE/Wj
xCgbzUQKy853tTu+FHV3Jv73yHzBi0cqyGqevy6rdgmYiyKWSe/yni+iZjP2CBhlwodJWvvSpkDd
kPorr8OUhA4Ts5IQXrH2h3bcZXPyRxfTHEWEQryWcyYIPZD+DexOhHKRe7GZyHMqeB8sJ9c8Co0z
JmnGx85k3NKVCfKmk8E4hLiQMo/JOmQx5D6MzJIfSMiY7SbtA7V70UKJmbhnJfXb7KZr27NFC9e2
pEhvTaituZL9dEVtyAO+WixahjYhEBlfnJoeNLSaZ5ftAHDfOXZcIiyZ7YPpDKd5mm/cP+7X/yBs
v/PQCzIAv3tWf8p8PX7+qJ7r9BXdxPMyf9AfdJP9Bv6JK8kiZVKHb+K3vqebbPYGxzO/euH/VO+Z
SPQIe/EcRgzXYw79i27S/x1IDXfm62OZ2iEbUglIDXWYY/OFvb4FMrPVIPaj7trMJ7+LUKrBGaPU
NS3eJMV158bWWOX7eJYERBd1QDoLBexZMlDP4oEs92bEiC//Rs3iAjHLDIaL4qCZxQfiokMQpsKi
R7vZkzXLFNRFsdDN4gW/8eKjmAUN6UXbQKekWFdGVC/xJ5rHZhZBBLMcQu+8HJUF7a7NLJbwL7qJ
eJZQ4MfuDwROo6sYZomFLvvgsdUjTaArLP1zFnn5mffXozPLM2qP0i6ahcKTI+3pjBJEnYfQDDbm
LO0AoxnWTInNIa38CdG/mWLgN4a1FVnYkONUZg8t9sZn180lGV9lgL964q1GFk19ghWM3kFWtaAh
ZVKtzLATGz9yjXtw/+hsD06y7nSrC8FfILJU2ItrT9ZvKVZtiFgyBCZKqzPFkryq6aFgZFnqxvAx
HQaMMWyseDW1Lr6WMU2VOI7s+gOtOj2+KX6Gb7M0yY9e30UbrYmmg8oJhFhEoxmuso5WtaRI8VAB
ocQnQsaTnZaFt8jzkw15BBSKRjZiZxIwd3pf9tdDVLTXhUZxXmSAoyyavB/vx1nkkSK9WlKcKW49
fEW7UcjixpV6f23VUGvAw+ZzYpnlAZdcc09OSjbgENDS9TyTAWxGmPWJ8W5vJmQFG2m42qoIsuKO
YDrzvhmt5j0REtmXkZbZB9G19M2mQ3Gb17Z2NGN3E6LceOK1QgAlh8I/kVGXP1ESwGXpVcWqaKDI
+iKdtr1uazj/1YBura5vjaYqr5OhGQC4uliCyY0hJSua77/gGketJ5UBgUnrQZEtB4xWawti9I67
RUd76stmPQa0OOd6iTehJvQfnPyZQcW7KrDSbJl6qqOlwG3aQkecLqZ2GdXhsBkMclDXHfTTdTVZ
1i4LK2+nE8DzOSnC5KRXPldrGk63qZ1UEEN2oAHumR5FUGFN/ZzsHZy87IvtVRE7LudXFB3ov6YL
PQ+SVaJl9hO+Fv2dGpLh2vFTnQrZur0BKUZtWFayu1MzwyIvZIt24V3sOHzwrdS+9SBl1MzOdDNP
E8+MjZi5m/RC47QXSseY2R0bq/O0iGbOx7nQP9z9UEHxzArhGAr2IDBUFV1IIyzk1oTpfSaTHBXk
jxwj1WmcuaZiZp0Q09nreGai3AspRc4kKo2ZqQIWkLf5zF6pmcdyZkYru5BbvLeHd/WF8hpm9gsX
x4gsZ+bEcLobO9uhp76d0JMsaCKDPus0aXebYmbVCFnF005o/Uy24S16dI0CCs51yqBaWlIGnCRx
Na2mvPyUXYi7dubwzAudF1+ovWRm+cJuJvySC/lHHd6wMi+U4HShB4cLVVjNrKGY+UN1oRJBCxW8
YvaVZTS+kY6MYDMHSUNaCCMZ9hd+criQlcFX5jJ0c270ZtYWEwtAsGlxmCpBlsSy8XDiVyurE2l/
r5Ih9F4syuGoV4yIPe3ttznrnXTXXoVNbqO1bZN8Gt2qMtIt5n2luLigj/4zB/xuDjCBE389B3TP
n15PAV8/5NsUAFX2hl2Ia1dnOPjaDfTHFDDDS38k50Cr6a7pug7TLAnxBsMCroAm+q//Ydr8lu14
MMkkEl9Ggh+otF9Ra8ZPwTloFOdPQ2wOkB6z9Q9AYtRYQ1eoisbgoHYfx96y96NpaEjlpkxfjRFb
Aeaa8oBKRRo4qCRG5wn/de942bYVtbyGSmvFE4UoKbtKplDy4iUnqaSSHButgv8wO6t7grxXqyYc
OU+qUXAedx7XYdUkmHfoeyXFtR+Nc2vW5fuiC7pbKteCAcFqQTJrOim2b0md8SbGY7xzVYIFRqXk
wLpoRreOz5e4qCIuNCCukgWa4MDhZI2j62yiwevDnW8ZU0uPfUKEcUuTMh0XafpJupqkZNzucixK
+XAbBGWNsIWgHH2VVznLEHG9qbsvR2VRvUc9X7XlvcrvmjW40oGS0ZESXFuO+5BEXBb3fBy0g8cX
CGwWTAQv80bOzTuBHfLOt5LwPCVpdyszytAT9vBVH+VeCA5RYifolbvL/ayQS6KXpxDlYkOlu9em
xYpA4qGpbui3f0tqFo3Z1aonfrqRu8Cw45ZdTWC83Hocd+HGVdCMoPxJrgpqzOnWO6KXyAtjSRSX
trdqo2RfqUJJtACgvFcU6ToGUs04bKvMqs1zl9I3pEzHIILDjgMq+FLZWX6wZmBR/qIqMSFvOPa8
kJhayySsi4zGJLgNjFHbdEFpECOKYMAUvJiIAZrrmvkFYZLUCefd6XVvBGSE4z5cSavu5geHThRq
he1pow1wBLj/4Fm7Q9O0baUfjTFPGpMwobruejAA4rAJZHoKqXIS03sUHWOhPjW9bHK8Tek0ZcHd
fw68f8muBOvH5vDPpQXHz/0/bj4P8cvrrrSvH/bHoafPawzRUST6k86HTOC71cd/o9umA0NDcJ6L
oenPM9B0+SAyx2A35iOKQ/OvM9B4gwTPYF0iCBIEC9z03zgD7XnV+Q6h0qnMsLiESSVnwfKhi16v
QjKhMLIPi+Ra4XUbn63SsutFYaFfW+sROUU+E4eiWH0XIxvNtX0pIuzrc/QnwGxPRBT61PGTMpFM
LzW9spcDg8N0NZCI+lmqzF0xwDlqkruiCUlPQu6a9aN1rzFOem246FohyJzO3ILpTh+Jh7LXPMNJ
5N/qsda4d13ZduSVkfJHmNG9eYnUd3qSa95nZg/1vCA0CzeiikodLCdG478krxXJepfbM50dTnY6
RNfAwbLy7iPhArklSyxh5BEbGDjRFtHgntcPtcc7fu0xxmf6u1i6zdRu6XHy0BDWek64GumGCM4m
Xb5EWq02rqzGky2yAvHf2Cd8qDNqE/Uduht/BS3/M3H8duKAe/rdG/B9qdJXuh4y+vigv3Q9jAnC
w435p3zn28zh+m9crIEWF7/jzSJY5ow/RhDmjPlNASrhGjMAwTHwbQSx9P+T8L6fML0ZynPJ6AKP
gBz+kaelrkh2uh6W+87T0pjbKrRvTYwZx0uj63cvzenre/p7JdE8zHz3TkefC1/qz+QQaxp9UT/w
bB230CQ9o9i7Zo9nqhuNY4Ka/3HkFbiWcvLXv/58PzHDNqcdYxr+JIsJ60fsW80JdJWn8/koogsR
2lTUhJECaBybwTL3YLWOuablznggYEM8/PqT/5TPa88UrWNhNkG6Ph+Sr0VTml4PJQK//QQU/CnP
ck6ezOi869GYSGkKJv+RmO7ffct/8xLbvFqgx3MaKpbQ15+1qZtE9Z6b71Vu0FicRc0nEGa6A/xY
DadQH//tT+gYPKR8Op5epvMfB9hE1/DV18rfRVpAMyIzCVNrQ1qeZ2ofTED1979+WS/C61cPEc1L
ULXcVz4v7k+k3FgbDMDB0O3aEvx90TpBLchqkDpZKr1FfO7/Zu/MliM3rnX9KucF4EAmkBhuq1Aj
Z7LIbvYNgi1KmMfE/PT7Q7Uc0ZL2lo7vfeF22EGyUEAic61//cOMyuXeI9fo5KKUe24GVb6Vde2O
ePFlC27wrnafcS+E2tEOqsdlrI71rZj86SvWY/+wCpT7l3VAQCkzRAb1PE1e9vX4+3kmVvi4cRdd
f1TkqNsXA7fy8EZHOdBaVGH8i0OEGM+igiyDGqJT4sI7OD8bOCAc4Us5zhnvXutUzLX6iCwNDYuM
IdYS8qbqplg8QcZcjL34YMq82KERF/cF3kIFXlBqEQE9AqMZo00Qus9y8fYAFOKedDej3fWuiUmu
MU/PogNKCxNM/DdLO1TquzdYmOZxbE4DnliNTG9aS02PDruEEyTYk/vH1ByML1jY+Zidt7JlyYWk
55QbV8+Y72KDHQvxK6uUiEFczMHuSIUmEfoJZs14W8IGSrYIP6FiQTuU8AbZCNq54D2dBj09GiPF
t581rbdF31S/96ms35fWtE7OgCJkOw1D/e4V1vBoouhmutLgx0Qad7qCBa368FpzesaQECyOoOP6
3QJGeTYaQ1xUB5EuWRL1gZGxJMt89qd3OFSc4Y4tKigjoZqee7vlm9YZuuKCkVeD8C8J3zB9ydqg
90byEHruo7cM3LfWFpfe56EtXuO/jc2iPhyDrJEkArporFFZe5z0O48RkEEAyjUV48dajdOIPMHY
Skawo2yiDEnJPtowWcX9ZB5qfdDjkC9bo52zGH5YmBSnrDGaots4qCT6XWfL+EsMP+3Nq9lPgy7r
SbwpZpt1gnLH/qi0V78TwMjL35D54c+t/0bcMibN0ArWoV3GRMuOpuqmBcwE36qr6RHhXT0GgyO5
pbzd9Tt2IQX0hSpbmv1A5weGh0ndiaATXKlHrK2eE9zf8o0XkcBwvf/EZaKe6j17F2fkqkI7AFpu
St+8v/4M2gqMNGYzZd9Y4qPBd32K3W4IRiIQ932jWcDx+no4hJzXR63TMLwRwIL1dtBjj9nH5Pk4
t7miJcyTWqrHwAh70/uucXStNl6RyemldkoTI86wmkIY3qk5rx5t/EKJlZZ5GkXnYsiPFL2Mz1rj
J3mYTShSQRMZc/hc16UinKZSBHKWcd+Ft3Lx53fHx7xqmI1mQOCnl+RxnA050rkR/HDQJZ20lnE5
bhYT3x3DG4xtZWZE2qhBcZ/1pbbCeCV9IJsv/ZnsyHzbxM10Gq0GJxuPEFDloXWHXn8M/Xm66aIK
XmbRY5VUhwmP3ZjvbZU5Ww2Q91WbsgnqeHbgmE0C06e4ex7h2EVEugzqG4oI32Z96dHCsi+ZbgbX
GI62V0VII0xZUfFWy73X9uSlarZNp0jcc5nEzn1tlv7KWbPnWzjsBQ98Wk29F8ytKUqX7tOHHjEG
2iAqJ2Bx+2cbCL8MfHvQ/oaWgmTUUnclbHX7FR8TUova5qMULoaOOQOaY4OEb+AHLRZdaw4sqTnD
/TYW/I8N+/L0zDHHWpYhrIWjY4Sc0uuUc9Zd/a5E57+tRndEbTAPVBs1DNPzAhHwDa8lcV/bon4n
/Y2YgyEbP6YKADJVDhtmJbNLapjpFzKMeLGIIrVOIVm4h8S1LLj2vhmTiUMgB8dodXEUsp8E0xzN
14j2wio8RT76YvpfFl2Lb0VrGMtpie3eO1lFu1jjVtR62lutWIfX0rK+47SinF1bQgjz6/B2NOro
sSVK+AR5+uLGcfOWd+3HXEzr7p+IN5xPCDbpuU+o6NnnVS2SMwJQ+a03wn7covs172p/dF8kcxW6
m2E8KcZJTIPHBhfRWLhAH1XrkcYjy4eplxMcIVu+FbFXB9VEdvGGOIoxQCDaIN7NbTVsCiss70vX
sL/nwuLna06s9lXBsQi/+96YoLdp6rDaL7jD5rhJZT3xKDozbgEkem5dgS3J0qno6+x6yMzt0nuA
MmziDNwlDH1w69vOMtTvsOSoRepOebfWGtqTiYHHSmZyu4NYYLNZ2HnUMqfSMzhY6t0b08yxUOAk
FRi5oz9xtfWBvBTbW+YsLJqmZ6XoyPRWv6V1KfURrgBRXIl7mlj20saR7OkpWtO3Ac76wekYHeuR
R4Plkc8+WPQp1+R6sGuSGohoE2clS3CyMEV3yHwvUDZl7Pft0B7neGAfxE8dz2AGjd6tX0NASYlm
RHjDYYIHhAs7obb4eEeNTX64JhZVEMsPVrjYH8ucsuFft0A37sN25xK3xNInOiRmwFZ6UNbr0b4d
+97Eb0Bh6t92hv4sLYixG2Ex5eNkbdQH4NX0qBPFPl2oJCfHpKly7BA6MhHPCRgifNnrZYkSksyh
iVMqidAwOL5cVL03TU6+zDD302M3UPsWHhRnseTlfJY4UZR608+FPd2RESKtrdn6hORifhw/SDVw
1UlR813HYeEjS5gG7rPd1LnmtHA6jJg3eRw1Wb4ZPXNw3W002c65z3SKJWmj5pfQqNQ72hg21rnF
hGGs2wkDsrxPMTXtRXQZ6ZHxKzRz59ZeLE+zLzLLyyvDPNdEc//WtY1/iPuRRCCumSonMVz/TU4o
k2FbgSNAkerExWrX0IRozZHYt8Qw4442JesdbcjQgtDBYG3b1x5G10XLVvUSrk80TS0eU1+s8Vya
x2iQ9xpuOrmq1wKlaxzucg/Q9Y1MRMbN3CdKyxfHSoz+ZXAwv4MtM8ZR7D3nmefDU14HmsRfe1Ez
J/s5w+RMvBIQHFYE4oyd2sDynJ5zs2I8Y9p4UeISngTdiGnU6MzyUBhwaTeujM1zZrfxvVV0wxYd
F8x4BjfYHSj/nKdLfcfjb54rIhZO2RAbXyfDT85GB7N60DFHz+wVx0g6As8N7PHyflR8j8YJSjOE
M+H6N+T0hFvYGU+Rx5ZuIfrYCzOCOA1BC9bh1JyqgWlp1OXiubTZYjaUIWAXqC5ItaAiQYSV/WYk
ttp7QxXiDVIh0e4a6L+8gSMGiOVvJdYqmEs/+JM9nljXFAZ9Yz74XW0+qAKF+sAYz9FzcZx61eyo
jcOXyemRs3OIBmkTY7xt23CnO/tukn35xNPmXC6n/MzJVxxsZp4bF8PJrVc4O+icd31mM8LlVj2Y
cx291jDH39tKWvcV2aPV1oqgleqJPCmA38AZHq1CPFP5lTtC3szfmHApCEMDfikwzf0UoXfp4hzv
HY10+RXxFw/E7nmF96TMjnFQ9GZeUWgbQ701OIH1ZmZOyQ4Sm+wQnFfshh3YdN9I4+RYc1Pf6Sxn
kRYxu03itKzIhUw8BBNMQ/XjnI0plD3K7uDv26i16/hDF7VK/LAJAlgQQBB/bvuRrqY+Jx4BmKjq
KPqHyZQ4aLIS//5z/tL9IB2CkwiWQdtv07j9sftBINj1aUW4eo6MHL8ROM2XBquLfGNPYnW5WluX
63b495/7l9afz4XSoSD1A13SKf7xc2nJcyutyGad0twhKwYT+UJP+bQf3Zj9qyrK+Zl8Q/bihqFe
8iPs4v8kQoLb/PnuQn+nK+YF5yL+nBKCawXoiXCqI266NCCL18oLY3tcRl3Nbs8cnX/NuqUtWStv
5ABs7tcb8F/E7h8RO/y0florf+UKcdjG/2/70VZ5Un78Ebe7/uq/cTv1L9osB369o1y4Nyuy8Ttu
59kA4KvgziTGAnvk1Yvrd9wOVy/mySAwMC0tya/xW/8eHVr/4kcFC8Pyfwjz/hPY3P1LOirzS4oU
n5mh9ASqvJXV/hOw4GZTU2DukB6nbl0+ws9iN1g07LZADi30h26ozYrMBzfGVRfXP0LcJU4YW2fB
DmorR0Tle2uZimxXqSpqYKZUAqfpGsDI3Jg0DZ9FQqEGTck+1dUa/Kegx3d2z5KeZdq8455rnYZE
sIGMhHQh7M3hvEFooi7CVOu9XHvP2lx44bCZXzvFUni3Ipb2xw+cAu1Bua2IoHfgmjKjO8jcjdsd
heX6K1ZIrZVBGXmUDeV+D6EAEKM22Uc67U3PESbBb0UipucWX8ZTmBUc1NDe3ZYg1BJWaKXaysMo
0dWf2jMFru4rvCBi9FaiXAn8tT3D9cciucfwft0Ha39tnKWM2qMpLHFZJxcfrkQRUFVGf7SG2Hpd
Riq80qLR1ZZJaYl/n7iPJAzFTe1G4VvqrPo6PDFqjY9sSqVIAaA/0xYlGHONSl4SnfPmhytkNVkt
P3bdCws6zY85WkuWPuIClBi52hHP5kfTiiQMxBico7eInYYaM/Gt7YzP9DKrfqe35buTgkZ104+m
de/Y2AaXsUu9kFFheUMoNu2YYEEdJsPJqnyMNdayncNyvZ/ovdZKeCrAPFjX/D8/HmhuRhSMGAFR
XfXrE75WjDxSrb+iApsnarc1pnPK8BcNTI1h6BMIF1+hwpEShSeVCP7hGi3MVuU99wX/K64xnoy1
vpltQ21dw6WnZHiI+0udFTGkGkfb1j4vFgOf3HH5LQ77db8cSqDifHzuFq32cxljHU+KCqEkUqdP
LvNRe4O/MnxwUchLSYHyfu0FK1Ww0DNso8M9JQB/aQkl/3IQcG3xuoggQZGS6eDTvQGDYDXIVvNk
fatzrd21RQTc7+273HU5oHG7YvEZBEgHIRTSNdG27j5dPPmjndnV4j4eG15CLGh4wNgpcLJ6fkTh
nqU19XWJeSlAu58D1wG1sd4Er+VthX2LfbyGExvpQNE9jxbXnSw9tWqBaR1oB37zmOQXrJhQ9Ppz
ooqKduVi8OyGdZ2AZIGUrUW9Z3VghqoHIxOaP9Y1ZkLHIv0dRks00cPgI6+kScZ/NXy7LuFrDT1n
ROdW68uOEr1+Dx3a6tHquSUjeXOPU8SrgLMK0/UYYtteAtG+/eizuqqmpapzbwXIVmDxx4l/fSUI
pqbxStZ6+1oDMYe2TkyzmvfFpQ1pVF3gKNo74mLjcEYKN9DipqZJJsCxgTqdty4vJ2pJVI3SS7Ba
VuOwGZOCr2OS55voiQe6svF4H0yTBYYKBZFshhE/jt/Ac9fWb0ZTKzfgtNaJ1Fz/dqxy/3ZpMPHe
dMnMX6gIt6AxMDxQx97VsfWYNgNGb0arZ/bTaMEUIq/do0Oi7v5HK9pMBo13DGODVFrWj4XAcNwv
pD7HOxQKvGFAo1wQbcz0XMhqjJ9nPdV3ePitPgakJ1sz7/I1DNMrMxJ/C5LrgACdwj5hqITJcMeW
YZrgH52qe+4gfdlzzULH9S/OmvfMDBu4/DpCEx3Ly3W2QmoeVlleDMjxoskzs6mn2SKthS88ZWuW
sOFjwRTkhAFcQhPb13NUYT6xs8oij89w3DD+NYkq7ZE4E1068pTyJLQ/dCLZmkU4s6ZCCr41A3fh
sbaapD0TEyQw2FJQ46E6uaQoVuYga4lTWCl8rBehGQ1UJat0JDLA2RROI+6TyheXghFNi40xUtDd
4K+1Is7h1Xy207UmllGoP/FVAaaJFaubgLSLta49vNRFeoN8oz32YqWrXte8jX0KptId3xnn8HX9
oxoR930y+G9MoUGVEMHzEcOIOcvT0DCg3ZtE3QIf6M4L8tha16M/k7xcN57/ZlgLD/LHlpZqQUFP
z8dSUiHQ2Sn1NLZNEDTGFgatIR5th7crzzM/3aJLCE2LuvP6xhWDZ7+NZTchj2pUG++vO2tVxXTr
Y+w1byLBPvptRKqdfVFwYJNtbq+7lBhG2I5xpz78nEY97ZviScSItr2o/MRG0D+1db0eBo25Hs5h
xA7s0xjfj4tiI4NgxxvsYa9B5CYSMUEfP8fzke0H+XhAljYlxCbCcx4Rc7X4NwXQHcptNwSVwprK
z5+WFO6kmeSut8V+PnrjKCX6saNpO5P7xVuTrXg483hoRhjwJ2Cfo4TbajWt81mVxVsVifYMp6g3
R+xoxok6xGovlL6nyl8PIgJa8gv00Jocj957hP9ohry7g7VvG2KTGiG6eyZD1Q0OshGZVVH8mrgN
CO1cht8arGIMWTUQXQgXbDt3a7op78CmL0RhjMeum0867mtiXvy2CB8xO6y2eGx+wUBxX9e62RuO
6z/WWLWkhfscwgszv8ygPwbnBJ6W4QnnwoJdNeUNtx0H6SSsq6BmohhIRy4k8jC6IQCwsVP0SLI4
Cpyx4k1i11j42Jm1z0o5YAicLHuzx71ZEUtG7IQ7zgNZQAC4+9nBrf6ILUzSbiPdQyMlHsMnPtRe
Hrypc8869TnmSAxeLdWQMhWjeLXFUN0ZplM+JEvmnV0ZsnoFHa8TexX2DGlNb19PjFcyt7/B8B/6
Jy0vSZOGmj5IEExfZ7d4tVNSC27zRttPTUbGkNHp0UPe2Pq08tbwm2Zq8D32OqyHRp9+hkW2a4hc
Cbx2bolTSaEvD80QzFNHOgd0TIK5bKjS0MnSO6+N0/mO++V8pp1X7heyIjnHE3MXJeOrv0apZQkO
s244fiMvfKuS1P0eNdP8HKsZ/DjHB8bKXNwEOtU+aZPbSu6Ws1NTMf2S9vJi4ES5EaPWd14SL0/F
Mqtt5fbFviLD4BD6g3tb++g5o0ZfGr/Hlb11qIx2umiqu24J2aIINdiqMa53EXXDuS9acWaoaRyV
X+lT5vf2bWWRCMdNK3dD1ihACXynJ4yJsLiB45GyY5FFVWSP8PcDjCPOxpKJBw4BvOxs7Lwj5man
HIH6U0TGgFUikpRwOA7eekJYM5FUU0R6k8KhZk24Mt41VN4grVv/bknVU5+QO4Urjfmctal3W815
9yonadzOBSYajBlcfm+kdv3eDTkimRBi1hk4vsFUv6u+ppTvK9CJdS/rGwRctkAY7mgZ9yaWn1tO
XjfIPHvfu2RFpFVWkGXsuh/I9sCRViQPaw5wz7bVewPZJUl+7oiyaun6gxlm8VYxIyTBN4mCReUc
RPhDn4ZSfdZxZO9kJ1ZY3MzX3Uqc5rS1PsIWh23MFfT0lYp4R3XdUgkmZhnMxBTvusZ2LoQri3t2
/haPkUowQkmkC3ltsg5EJc2BljMRUyPpOLcoJFyxqS0izns2ElrtJuiU+Uw+TS52kcpbfE/dBobb
cxIKGNIiLez86C56iD7Z/KN9nDJHYZhak+sxkNYRxSG8nAp9wqEjmZyNqU2co0e88JuRaelx7IXS
wYVOxEELa7hN42YHzai6SzTvRWJ14xvZIvlpcZj0kAKT7XF6XXYIGvmfqZvsHWiMr2M0oQJkrFDZ
xjlRa+HHRlrgVEh8Y3TLyO4+Hjr9ZY32uilaD11eCUZKNfBS9NL86o/awWmK3gXhRAPA+EU7dW+e
iozYubPRiEX2R3YtH5UFiv+R2ahB5USShQVbsPPxz6qHijZEJZX3HjY5mzomZWM9s33PJhMgJZhq
HNw0xQZkK3OS9DaRxtw1Il/J7K13Ly44ddf8PDxHEs+C/jiGqrhpgEubfVZRcgWmKhh+Di02pjvV
U4PGbUy1VY6aQsQZbM6mBPh4PpsrNWKWo7iA5+bbohkpy/11ZvpTx/+/EFH+jA7ROisae0kDLV3a
6D9xM/o4BHPrkvQYVj7QeVFV1vRlsZdef7VnuARE6fhUIxUDQMIGxozD9+8v4Kry/Bl/4wqgz9n8
12oMjgLzj837GKNuXWQXHdUEP4BRoAZz7X0RynvcWuOIYjOsD4mVxBE+KeFSwj/T4X1UduLimb24
t5nFDv/5bYElAxOIst2x/0IeKa0+rOLUjo6lsabUT5z+TCqJ76Miw7amSySVT18sFEfGENX/xOz4
M3eFm8HHO+t/KMFhZ//xnpSzm/XlAPFWzTmtEAaYc82Jg0d5ygNB3Y43pjV61iVzQ+Mk1klQiZ4y
vRkYPsgH25mHDF8sXPXiY7d20HUDrfC36zh/LBFu/MPt+l8eInQPAYwK1sek+c9km8GPEsMyvJzA
sqHAoXeeeqSwDnYmBJb4+BND6yMkctLNB7Tp+bnpwCqamF4+qab2uYBp/A/L6s9OBrAyqYFsa+V0
WYJj+I+30FD4v/bUDYSGGJSNVxZCByT1poF4SCO6DptGKfUnhBXrVA/0F+UITeIgWo7krdb12oNx
Z//+wv5iWrFeGGJ933E88Oa/IKIug/u2aJv4WDsRFWqEZDvvcUmAc40AOrF0+VITImKf5mqd56De
1tl5sOUAEWPwNX4qUBxMc6Zbtq91MR5tycFIaKIie6F8T1auRR5Waw2/Yj0wDXizDVInKE2ZeJEp
AjD4+aMpTYoRhseyogBY0E3PcbhSIYZ0QbpJHfeBMpi1tWD7gMObW9MB/f3tkH+GxbkdrnRtUhBt
IEQE8398TrEwGjzsXONgxYo9UFYLFASvX1udcuLqr1wN2EiD8VLKdU49FTGXNSf98jL5DncrsjDD
3qoFg4cUzjjbqy35dyJJJiKXlJbSkivKPBIfM91iuholxwqn5WKLRmmIdtHQtMdlXqlhSqJgQ/A1
M67waAg+r1/2v0j0PyDRFgTev1WrXH5dk5/1r7/+DEL//lu/g9Ce+BfoM0cUyLHLH/sdgPZN1KzK
Qjji8Zp6/PszAM0rhpYVGAPzFLHC1v8GoO1/YZyKlhBSt/qPEyfYUFikP59hnoSCJ3AmwDoFFvef
6Zzu3DJXG1V5MlBIivpAZGeUDrvQGEeJctH0xGZ9Dcbbbq3UCt2gtl+rN0BS99gUNomJKiTOT2JW
dK/Xim9aaz9nrQKjyNFqO7YWnonO9BUfS4Qws6WsD3+tIeVaTfa+GuHOUGGSK/HZlzU1pwUMopIy
CuBGNFux1qbUXT2Al2mCxlqUros/6b2KyebNS4/SNp2rrzZtPpi0Lk49hplgAc6+19CWzA4fpyFN
ogexVszlnOQXGSNlZKhqU1Jb0qm+xqJvDrjHL2d9Lb6Zsjrfw2tJPl3L86KNoruqnbvXjA4Ile5i
PvdjK4Myd5+GXvh3Zmo1gVdE0TemfhSIVjaQPNgTVJtgEBWmZnsAAsMzIoF3sXYRVV25pxY8f+9g
v75ZoKg/lK5/jsosUNWUPRoerukuQOcGXzVvl+PQTxITnUtrWuVubGxza6KMxMJ70qdeL8YxNBZx
trPYOGPeQWK3bMj0Y8wZkBFW3YGS0TIRsUT7hA74IuBK7IhbIVYhLNTBBnTdywbHbLDh5akepL5z
MbimmpUXZ+3U5qx3dnpM4T25mX5aspA/RIu9dyByBkZNv2evnV9PCwhM+g1/b30QtUVg7RDJAyBj
+DZ4SbVH+Oh8egn7FdYmMr2LVLGq/Nemc1r7T6/IhyCJPe9Ibdzu4X8kwbx2rFCwOXnWLpau1f/u
teX4GzpAf78gCva2DaGbO94b+8meR53fzmn9GvciffXwNPkw8CiCOEa4yp1BFNuNZwDrVoVJ35X4
NI515NF1r/03SizvHK49ubV25wwCX4G7adhxh2qOuKhnT1PVoFIqreFBFi2T9yZxJtwQwbq2iTAK
99gbSCH2LcmgAykUNlDBsqIGDvBBegUSlqm19vGKLsgr0NCsmAO4SYpZuw8QgeUH+ZK57AvQSaa9
zM7BMTWOH5tJLsWjYWD9pODPxqRH3LWO/Kjyxg1viUGe4pta5F8crP2fmUkcQsMTBgHPvR3KQ95Z
QAlwNsfS/wVyWIMJZDgvmKhO+lH30it+8UuYLrd2iXOa1/WvikCOVUUVt/0uz9yLHWq8H9qeviwv
/fNYuZK8pVDT0dVkMoFsGkUKW2AeomNtY3L7KvPRJpRBmVlJ6BayjgqOmlaeNqC+pNLEjdbhvhdD
vexDJ8WyaldFofm+QFDrtiYYzj3xH4X7Bf9Z2TBeUrN4KrEYDj/TNTOSE9jfsMPhlGobiE766oWV
qzJQ+6LHEQb8OINvuo7pzc5Pv7tGOBtHrxzM6qSqHHf7yuv7LPhBjAwn0g7vRkSmENTg7GboC1kp
5iyik4g7ENNybWtK8i4+Z9vqsgOWhUN9xKLJLYPBSHwsQEQY+rtSZXzkAiEKoHStCqwISgW8q5xi
xSQ74cDexxFPgim4N+Jy6vIiSlIL8wy/rB6gNMmKHC5Mba3uBjRMmUFVgaxH7uQyqohL52GCsrJX
6xjBNPMBZERxj7cOAO8lX9N3WsQ1LY7BLSjBUvgjJnwk9ZS+3ZyyxOe9n1QYqGukj+xRwDEbjA+l
O3iHas3+KQkBWq5xQK1QFfJ2MoJCuNj7auwIDsptsus25TVQqF+zhbrUkat876DW3CHeVUAkETnJ
rgU2MfYIW8wXN6/TnSP1IrZQaw2K3LLEoLInu3VwnfvOaYZ3dY09YhB7M9PwkNdJQiUToOjQtUyP
iDnrc3NT6GX+pZmb75xR7f3KcIcdEEJUJKTR20izMV8i4sD3kIoJZIS7+WTbRsjhUOanHBb5Q9V5
MGnI4joPsGh+WRgiP86hCLSL9yZbZ3gEcDG/Zq5IAmh93vsgmqmCmSlrQnGa6cZd3OWOKbS3Ae/C
I3Wc02+xtMRZNdVwDyt33xmljaGmSSQawmT0gOlg2bt0DpdHjMlSyLX+Qedl/bq4VXeanaGnki+X
A5JKhdxejGvQpQFVFQPrB0ZUaCTbSZJ5arHFM6lWAREtpBfw+RSWttpIkYAEyzB+rOdo3A54t+5s
ktUODl9gXzNSAQwa7ZitcbG/WsC7nIXKrz/QKXV3eGCLXwdMRveqW6xdJkJxdHRjfTEmPk/6hBfW
TCr20IZrOJFdfp+ZY/PW8x7eUf22j6Dz/i1kr3K7xEjCsniiEbXi4T6rFBAdNpDHfBm+NZ6d3M52
HH8hwdkk2VIwH4YtSSVQLDm5SIQwVYVl3uspLrptwpv/qFJ3OvjSaT+wets22skCC7PNp1aDJG7s
wnNOBSlqTxkD1huBp/n3kWH6pp6Isc9mIqJiM/qCJ4/D8LgwKR5c2JMIXTHAzVoPP2Y4V2WIDwK8
5TtMEuYby9CwJTn9oWkZFvpxbFhhXIvuFcEYc4ZewyPc2IwjfGOs4IVPDhbjqEq2jNBnQowiidlX
gScPfkOZIyL+mjl6jJJ4qduhCwhfVR+YeFBTMI+DxGim7ARtm5GbUQ4gT+6LBV4IZQuWM6FtF+3M
dfL03/r+/0+ciTz8p77v/2Ca/DUIQVrXX/y9xPdhjNAbrz2xBSglV7H572X+NQhhJRHRSHhoplbl
5r/1YQg30YYhnYS9ZbIk6CD/rQ8jI4HeH+mmKX+Ezv0nPBPb/SOZCcdnl97DASijmqNdXQWpP/NM
EDjV2plcebtA28ZNPtHR3IVBJdlBZ31noOrY1YWbd5vBUyk2qTh+vTMdd8QW+/ajHmrjFoF1v5sb
o9hH8FQJBln0XRXh7Nha/dlrRjewc9+5qfrSeGlK8kMghRg3WCCC6tqF84Id3gRpkpQsiCKpQV3Y
VOzfEEodjZicvyeoPnFsIIk8tEijwSqe654w9I2wZ4rvHNjZZ+mT5BU34dO4NA8TTmgrhsKbX4tj
o2trg812tnVz5yzsMIBz4Adx1Hz2EDGCPq31FjO/dMt2Od+FVPS7sUPkPZiIMclIb3Jt7IBOcQBm
nHpQFSnivL8HZOnlF38e0p2usyRYcnuXT+1Dm832DjSm+2hlB9fBLRg1EpJ1tAp4uqIQesOdssH8
Pf846z55duE0Y0AlFkgS0t/ikQyBoq6HI07QD+1MtlNDuQhlkgBMMFZwErO2drGpLPgbhtqM2F9s
BjJ+zkxb7mIBtgvu/OybxbjryOWj1qHeQvsd5pIcLr9qtzajIkJOTXCWVGzJSX1T3TBvh279EnWG
rXFvhbj59dG2VYYDn7T/XmifbXUqznUpkpsabvDWktOuWty9keT1XpF6F/QZ45KExnfTKOfoh/65
Y4PdepmsN8kSGm+zxQCRkZHaaQgUG6sntlXaZGEZQzGfJCjlhaAwTIWENwSuO5LaNAm1l6RoBnoy
7aCEnb1RHhTb3iExjFnxzhfpt3qq7ZuGyFuGhgRdK7quXrfjxmJoARnQ3eCs2AR5buyytLlU2nnz
puU2laO7iQbH3hslYysEaPHBrYuPRaXf0qazD2kVtjBbxnJn+qlxbqT/qw0rIyCRQQWsiUuup40z
siS8Nnoi563a9xEenAw3cIOOOsaZYtnamqIEQ+ETcivxbbYpcLJW30xG9n2Z7QlXY6/epQlKaFVC
ilgWYnaNnLWALVETuFFtH+PF7rFMmqct7IQmyET71dBdEWTuFAawuglCrebmIDyeYIXf+97BpGAf
Wulri1/4HaqsYm953yNfm+cpcputqh3jktsCj7/eie3AzZPkuRgyb1tqx2SsGM8HohLby9pCBQhg
s+cFJWyg9XKnyR7aeySIoeGInf3CYCNQ0nR35URkXycNk3C+dsHQIit2oFnxtleZJHDVSjeVmzon
wZhqm0TecISRderUIG8YPeDXB+nmtVcWd9Ej/V0yvtw6kT8GasQzjsQNgEyVmq9EOpqbzhAOb26z
7Lu4drF5W2BCLVn5khnW/Ijhn3kWjDvVBuwSt8jRyOKdU3tjQC+J02SOOYOFkmTPpfa3roGPLrM+
vOeS/EAS8T3D3e/J4MT4PDHtGRriIXpgu8BduJ81TKWjG+f4Tlvmb1MYe8E0Vuq8mm1tUqd7IfD2
BObtnL2FEEe7Vc8OIrodDK5qF5MMsVnG3AlsxFQb2fi/9F3+nEBZg/2DjX6J62eaiAPRIL8W9jLv
8xbH4c69TUZ+XrvlAQL5On8sy70bGe0WlnsdzCsrOQZV2gg7+WiqiMBvD5ZIJaeju8pwaNIMmPt9
t4XSO+9kUpEBWTYsqchp72bp7vtCfvjNymmn2dgOuES9hDKOtoXr79aUa4IM0sNkN78OmhG8u5Bg
ptrUOpi5EOfQy7N9msuBogoi09xleGn4hXdEL/JQ5fKb4+jbNLLTE3XZmzdqF3zY6ba4Dzqkeybl
xfeHLzlmJAGNxK9OTIk7hEm3HSOwGdHfuHbX3tf/w96ZNceJ5F/7E9GR7HBb1KYq7ZIlSzeEbFns
kECSLJ/+fbC7Z9qeju7/vNdzNzEdcm2QZJ7fOc8JrFPWdPAomqbEtwU8V3S3ZUqwJ7bTIIrb9qPr
BgESHtKxuwzNwXHAXsXQlHYcGzn+lyM1vhM7O9eOw2OZ15veTl/DmdjO7MzHpqzN8+Llw15bc7tX
AarDFPCK9bI8YgbJbvvCu8xNHkKTEU9AM0LuZzMp9x2M8Y2o3IfV7UbArc3Oc9tfJB18JK1tzmcY
V4hQ8HiB/+K9lMX0eYyHgSMihfSDhX0uKdP9YCnAj/Vk7LGFMTytdHijSvKQCZx5ClHXNz5eSepV
IkWeMKroSc0XWOdetp/ajOCl55QcSY3nIaSEuzWmdzuTFmvhMFwEeulYazKKEeLYO7L+ZqcUh8sh
MVjlKLl0o6EDlxWUln0AhuvuE8bJe4vO02hCDDokfv486sy9WIzgcVb9uSfLueEs/mEb0j+VdRmv
o2Q6T6Rn7t3GD3amU4lTIFddxeFJvrCq7jtGqtsxmAGEfSH/U6tPTqbiHqpCYLQhpT549hwZTQri
3PiE4x7IfpSTAczLTcvVVwU3sduFIya9FCcTNxlRIre3jy0FbtqMfIlm88kemA9B35vnDtzuzu0b
Vm9Quotce3Bqi04c26kY7740P9pyOvt7d07+o0mn/r1Yp5bd0nX/Qy/8n6qabSaA/yCfT2/9z9L5
97/4Y19t/+aK1WtthuAbfwBM/rWv9n5jQwsXIDBJyaKf/2tfjX+btAD/iRGoI6AGMLn5fV9tub8x
G3WR4oE//diN/xfYE9P5vnH+k36OW9ll9Bz6Fjo96oK1brz/ZOAWyjB023CwHFure9aG49MbOX8N
Jquk5t1od6nBNnACbH3vj8EVszn92dN5+yAbdsmi60/DDPedGkpEhGYwLubY9uKDbvL0FlXPeCNt
0fC0akR7dIKYVQEBNOlva0weNlpGVqC8GXVp+heL2QXWNXUYovnUY7ghV0mnVGMf2OVJeRXIDj9V
JDDjTqxkoVYVRadxkTu4GhLhk6HHIdh+KgMcYczzMBGaJ55fHiRIKw7Vzk+F0+/T0rHkSTmcY3n8
wUVEk5+YDWCEBBlsnvxmtp6cOenRJRe6FKjhdOhpPnAAnt2LIaM1CkEZ8Hf+iAJnDGt8tNDtloxu
85bXcfCeeDkyJ4ZgZq6A7RqhcSVgyBAPEHIBQyreQn8oIA+f8e+vzcJeiCKVmwsSifLdfq9Fzgxj
aSDsb4MmP1YJhPupzhShttpWx9yYAp7Pgfsya9JfGB5ScJTZQ1KWPM2mIb9qrbo5smV8ypuMo4ga
841ZhRxDxoRZZFsl6XM2ZShus84uSAteNU53Tgn8PfdJVbPj6G/tako5PuiQB0LifVVTPBJsHF+w
AtGe0YaUXNgXyVQ8TZoT0czj9hRQBp/wxNvZcTE8QLaBoQP/6oBEjn2xpvTSl+OBzLC/D6z6wGiH
OuHsySutD4IS6rz0DVJnkVyjmvpRNaiXpupPlW7qI4XNcsuMdjtRQbrpZ+mdpRQmvrzlNk2qZlNY
xZPEuLYdOqPZFZX+5mW1d1V5S3w7hg2sAjEZ6NgrY5sDQzEPxcHRDl7EBQU8t72t1nqKEoIEkQNI
85JK3e4qUKO18+EFXfhNlu3raXE3RK0Y6GAJ+EIjuD5U2s2+UIk7naZunneydY37RM7Ops6Tb7Ed
NzeuoR5clU0PdTWXB+x6qCqZzI51sWYOMuFt7GY1FtTuwCPcdS5YF9J9h1VlDwHV4dBjhAftjd8a
F1OUSqn1iVk7NmCmszqKp+xLw0yJRChFoFgOiEmLqkdltSkurRX+pMXgHCJ0ucPWgRPemh5Ntxab
riyesMBfsIknMdHDn3aV8ezOsdjYxZSf0pZmI0NStGMPbvc6LIBETfDcBVI4QlHLoWaYRXHJVnw4
e2Rayex3QbvFLWh8NMpjm6rJqbhspAORbLtcLzPO4ck4Uvw53FOlTYC4dAp5i75Q1SvcLVs3Td4e
RHKwW5vaezrZhhzJCAFNCXNJDlneWKC2gY9Fs614NS4sHBeQvb8OZUtMNNb6FnyYGWnNZZGEujQ3
wTTN761kUd0lvjOfBpXhfVN0GIcHxaU1RcbsiSkCDIPkTlBQfZjY57NNMsZy703DkH5AuMTcT0S1
Zb8gWjleg+brX3qEawxTqZMue1NX4pzWYUVdUyCjtDWsAwF3PlkB7XnOae9OG1aJCbB4IxJj59rg
68C9rkGs1t7F4UJKNiFhbwXL5wmrypOfyem6zI03bqlna8kE3ICCuvJWnajmda5zYRXbroSNURvZ
e9wH3TazZPZUdTkhQE+62RV8bm1ivFvs7cKh/pYo6ae2tIqAjLkdXkqnbE5mqGiJsfUl2FV5D7vQ
eCCz6L9Z5HrpkgxJBFZhlxMKSbmNx8mydjEW6v1czuLKi+eG47vqt4lS6rrs0wbUZ1bvycrOzAy5
awsadTFFYqSNWxzeBs3RJIs1m2Hg2tncH0dTpBaF4Mv6LFmwtsVefTfa8wstvC5tMVX4tbP6Ox+N
cdz0ha2PdqCIf+TQ4AU1hpatL5zSDLbFYNrQGEypKKcgzJ0byjjPg5viIh1MkqYQfsBLZJuZiOk+
dkzWg2C+zsaguFkMoa/mjOL4eh5ItdeYVqeehKb2re+YCw7ooTOhf1pwNPJ82EizO0AaoV/BVlfE
SNcKTI471NJwJeJ9vFAFerY3du4Gwsr9EHDmKoKGtBMp0bVhODy203Qw5hb3tNBx1JgTM2IvrL7O
soGzuMZIB9MwtqjeeDErurs24NL6xzDLETkC6PF0cIZb6CAXIG0x/RjyY2r9T0AUmt0SjsNe9JIj
5QzR2HCoGUrriX07XU0no2jfcStdlZQzn82pJII5YhgqLb++gSEjLq2JH7YWc74fMyUuFsg7R8P1
QdNK2IAgVzPclEyvjYDPPBRsd62qYL1rvddlAXRRI6IzHVCvVlMUZ1fGyD3QYAFgjPNGzrl5yTUA
XiRz6Kwvio/BK8P9JJdXsokEuZaQtSyf3fgKmmBs4Y1h6Sek8AWxbERcQKqPCyuOUm3216MTaB7u
iDeeSF4a0/2QYfvNUVm5L102DHpynqtuSCES9+AOAv6ppXM4DQyT+uiIGER5T+mawyK68fsxvSVo
lt+FViMvRGAtlwBf+Br84nWoYrFlMUUbYvf+HGAWihxlP2SZV0c6wdiZTwHrupeVXyygxNTCz83F
gIK4z7U/RzU4uT3hzOqSXgZkr3lxIm3PX/o0nuk/8PzNSL/7ZsSbjZLTBk/gNZbbAigmXyhzVdg7
/jDVfGGSt69Vkb9w2xfqak3uP7a+y9/agprIIb4AIDxGUOuTu4FzyK2r4vwFUePB9bwxasrk2iEV
fYSQknBiSnPJqSPmi6aY2/kUugUQORdr56yCnbPEnoW65yf80ppExdJSeZkRMjBBsljvbj3V7nbm
d95Y0mxutLmoo1gm/+hPbvA6Fr14GQReaRmrm0XYBjBsnepjLpVN6trTBP/zqV4FQ6U3yHwUhmkq
ZIH6c0WI6r4NQvceO2gvIlZNgy2GJa3IRa/66Ds7YEDV5wm/KYHc1RnceQfQty63TE19zbHrQ7DM
RDG87ZzYD5S+DZGvxGUAruUz6GvxBUDxqRxx3NJmhIzQJvY7Zz33oYbK9dVMcgOxCxdVgQN4mC4k
frUWenOaAxR15+mrKINyK5uhf1jGrr2IWTyvyJ2VB1zit4tXn+PGVz7RcquZjhD8cy5nT/vvceID
mbF6n/y5mz2jvjpX5pC5264ay51LgypWfrmU2671q12j7Oa+s50ui+gi76+JvJGZEHFDgl/JAedz
F6C0MQenvz1AHUrMLt/H/qj26wR4J3lfjB8945AznawOLVLaM6tZ8cwjbvhcjpN4wB4SH0XuZxfC
Hdnxxq13amuN5SKjVIjzKVTOp8RCAjxrY2ZsvqRkKtDam00qxmInszI8MeLWUVpNZrGZnFoSak8E
0MC+u1PLpJ5FsAzvYCP0Meib8NzkubpxkrT71NhuV3D/NSBhbcAAReVivGV3RQ1Kp0BwcHzo6ao3
WWEjzklDuF1CaSM0l3LWuyznfjjT2lxhwYhL79MYB4v3OSEUtWx1MPFkDQYn5EYEpQr3wcNc6hSO
x+C1SF+0PyIJ49p/KJeaQGFPSPOK0uHsBXdJvcd8UznbapnKi2Go4YoEeRJsHAKQwaavxupZxFN8
x8wTRaBieaWu8mGs2Bv3BDy+1FXdbI3Up/dOLcm5q9mSlrVeG3krXT1SUkGTjvCtwwg26DKnnHw/
V1gNCMWWkTSWst+4nXT3IyScO3gpXbd1F8qFc0oqSLaaw2VVL8PGsfL6CH4pubWA/Mz3gZ93zc2U
EDHchskkWq+IAjxdbBYqma7pIpzblgV8ku1mtrIoC78dnQe8+t85lcNM127XH/MwrUICmSvVspwc
g5kHsEfSDERtsCawjtI9BnW89+yjSj33mYgc/XRANYmqdQX34hdYcfFWMJFOLjO9gti5hLt8ZwXJ
uPUsWOBRQRaF1Ud1zaVWhjwOfWjeTy1JmspsjcPieulWqxlxe+zkRcc1uR2UnV3K3M2i2Br8j6pr
nK+iLuDLdFmnUAAr+dgXYZy9mKYzRBUBSeIW3lqXtSwr0jwIvhFJSo4ebHLiEyo1ohbXydOSj2KX
eazOu5BI6b5n2P8m2FifRxwVm5LzceNLcWj4Z08L4eA7KTP5OZ2c6n4cTRdsdzZGVuXIrZua6JRm
Wtm7pKC5phExu4O26A9TgfzTAQq+dpwWlwzv8VPPLnKnpimMltrMdwnPOjbn7bybrE7thtK/MGSt
tw0H93uVZOG+K4T15jqTcyQOJTdxwcpUrhMLP2vSQ5bYets1K+wmqzx+3j4dv5ShoQ+l5dzYUxq+
i7q70bwTKC/CgrVlzceWxAtbqSG5pOswgHAC/2PHddPuZTi5u3YuON9wUTIryLN0N8YVScOSx3jM
pOCVbnDCt6FfHY0MbdzAvB7Vo8eoIChVDyDVmCMnt+19EztolaFv3Ch7me/lmKLyFeXVhAk7cpPa
7tiBG+WunNP0m5SecxXHWcZC2ybY5g3u3Z6Ff5B5NJdpGS0dcdauoAqS3pP5DvEyvNZTUuxyAPrH
wsvcHYEHFsy+aU6ZMG+DoNKbvgeSCIMleUOuzrd1gxzMxq4Nrguj7XC94gc0y9jZ5GVov3w3ktjj
ygarsrR6MWT/0to+Jib8Jg5cO0GCU78LuIvHAAbzxUxAnu9vGFaPgqKmgtR3NBc26oOfeFtvKd9o
BEl3ml+LGNb0mbDuOU1AGC7tO6re5z6ntR0XlWh2gyJSTl7b3kEHR54FlneiYhSDTz/FmyoRXsSe
2SQkVMOc2K0QmiFxpvaywZLE1dL7B1MUPtFirAtlkhS36A9CbAdnGoKdlkJf94r9NtlXa9uu8s8U
9PIibNtyt0DaOSZ5IL6NNUe0XOX6CDl22I5Ga93lihrvQnZfVTqpk19luIMgQ53QtbZpOkuoVh6g
G0q4ThYqMda7NCF52H7hvMZWbK5pCnKWvLqoB6kheOt+ftaIrCSuxysb3/wTW6nHzGjbyGe8cE49
MFfttLBxbNKLmGEqA4XB6La1Hl5Ds6Ujd7Y3JGqeaoMlL9cOYDOPSC0gvOA5ncDJYBsBFSYCTTtd
7D4uTQHCaymscz2nl5lRvyjp98w904fOMz9sVtL9OLM7qhNZP6SN9YIXprywde2896R7tiKhClEa
1dNE3OJDyooW9qQOPLVB9WDzPYEN2ixedR/MSpDzTXJQeTKIX7UYCuIvWtMyGs7jPTHDpcFNGMfI
Tmoc925P+Rqb/8rkjDO5h2Kww/uaBYsuMdvFXpXr2B+Y66XK4E6odp4omDTT3jAuWTJx1Im3/FTS
vypyV96gubOxNguS7RbAQnNDeLAkUxZQerQbRCqvLZP+VP4H/6mogw8rse6dvGHxINx2CqUoTrPL
w9W0x69xQR74QMsHMQ1vcDa+j4/bLafTkvmEC4X51PFIikpTgRSwVi1Q1gl9rcw5fdNbKWuEPOPM
dA+Wy0446S2WBG/qQM/lDeMG3b4yGjrRjYjdJZPiokiMqzjs2euU0Hny1j9JU6s9hnx/5xdeeZIu
8l8bij6q2epH7EytKHZaGlf0HSiEd0ydXPHx7NL0VN+1ztodUs3+Re0UFigClR44uyAgLpVxM1rO
c2Y6/VnFBiOizqPYsLTrQypkQiCsMmG7cDjr3KEH5ZoIlAvV4JMhdUYZ3x0FO8hw8ZjBEZxfi8RE
OVOzvcdRSAhO2V9iV5sPY+AWW2+axy7Kh2b85va+fmDtszaeB2SaRPFw6lrEKGHm2IkNGAAdkwda
KDJr14miOIZefeWoso/ixXZohc3GcNj5iVn5m1ykxanl+WjCQiLkOMs32O/NCzYLm5mssSxfCyvF
72rOhfHWeFV344vSOOY88OjZoNiUxFneXfoFRyRM3Xm6BaZ56kDR7exqnr+wz+LWShhFM6APbprR
jq9oSBu+Gpn3kXTmTAoYVDQD6SC8WyYnxuvoj3UkMzFia3WHW8tKneW6o1MSOodfNQdU0AoDssKu
tKxVt2aTkQ30imzaSiurMagus9wzJ6K1WcTGtZl1ro5cHgZHQPWPc+J+YofgPrRx0uxBXqkj98G8
87re5HAVPI0BcxaZ1tZDQpQ+ImN/E5h9/FZNBPYJQwYRORscu+WKcjqPFpuaS/xt/aZVOj2zh1DT
njlkE3V55g1kj1l/Np4SMj8kMWV6iEQlUUi0MPY0FbirmsMN27uxkczIvKZ76qTTnts2CJijNZho
NoNA45vhIEQz6wIo0Cm0r8fMFY+af8DbBrSwPA9UQW64jWNEIwRqPHI15hd7kAyFuXpIm8tRHca2
zi4XKSXRegSejQJHx45ppvnQtBSMrA58SlSxyrwQ0fNfAXqR/iqGXB1lAO2AIVzLpjWgFGCTGKWm
VtWeHtxBKsQnUUjCaDOoO2kZ4VMJ2fXdTZM82dZJTDMKmtp8PxeUP5IQrLLdQoaWGH3PwXuyeESz
Ba3kVtvyY2R7vWNEcDcbbOsXJvknWXhq68qBCV8Wt3dToq3nPGcHvnWZ/nNed83bvm2IYZatDu57
t+N5ylrW3JaLoZ8NJxtOdtqiy6z8l6tuNtQzaFFxjb9kPliSTkQOr719h3HXvw+x0AIVM+PwbBip
9YXsUXFSfaAfLGut54PtxV3a1Cyrm8oNaggafZpSC9hjkfZHhycWfRU5ZK+O5sFrFH5Ik1AE7ZLi
X2t298obXX7pKt/FqktyACX9Lb0Z2O9wwFm7lXL6KBY/OeVYjKO6TOePUlbmS2z2bNQWD3ceSkdH
y2QIvjbJs/Z58NxmPxo8dZPG4WHGJbXlsJPtRNLnB2kAu4M1V527ePIv9CjUDt9UcSnNGpoeHlBx
2UB+/6Ry8v+sskTpUmN0Iq/DbGRnyriTRSuvQSYExyo1k12vF3mg+dyJbEmBDgzfUV0FdNJ+Rr0l
l96M8lGwv7vsmnbcD4rdP3Kmj0pjwJhIcx1BHWEmzSwjSmRfXQ0q/Gpok6ODWcVHL3XV1pgX8yrU
3Bp2TiVo1toXwAiCWxrkIZLOrj55hk8ZpxeXW0dx6hjYMUbozd2pJ5J6BUe4uCTS94WSC3OnY4qW
82B+S+YqjSwHfEEc5MiKZlyhlXXzk5FR+OV3ZrqTFv5Qgwv9kGqsVbqbrQvYI2g2TVHPFkLbsk3t
ydx6pvA3ym3Yy4qle8kofY04KizHuZvoR/XNfrgN/AYd2ASpsq1dS5f3k5ti+k952ORu0dBnseji
0vDb7egyvkFjNdlpNOneLALQ2CBQqa3g/xfxXW9P881IuAx+f/EU9tZnO2Gxxo+8yzC2bVFK3sIa
R3aYMPAYxzTZwo0QW+CZzd4yC+c4OnDokhwYMKluygxcPCdi2SS0Tdlphhk5b58hDuS3XjIQurCO
bKzUQS+OfjUmxiCWbXwGqAZgZGGHvHI+DlLzoKaC6a0K8/ZuHNo7cEnlDLw14NFuyhrmQmnckPmZ
o1hY6UVbC+vS0ca7Y/jDVWPVlHew/lN/vlAqCSnnsxrdAVPodKmlnC66sn3+nyv0/+IKtUk4/q0r
9DnrvzZ1n9U/ja5//NUfqS/vt0B4lmu6//Z9/pH8sn5jbAPbOYQ6RqXkGu/6wxLq/ybwezoB9DHH
8pl4/2t07VhMtW0f9oXnWCJAhPlvLKE/53QxhIau7xJuw+mPXdX7lelnMS4oEPW9c5gAwfoOmnfN
ek0TziQlFX5qsGv/6jT5i7j2X70gQzVBaYBLcZPJB/vzoLzgU0tLVu7Zxiq//c5CWUIgRx4Ay2MC
Ef76718Pm8Gfgm0/PiDhTL4vpjDYA34JItNHuPQh8c2z36TeWx7yAtStmY+9S+fc37/UGvT8twfg
+0vxU/Nbo98LX/xKh++QnpKhMJ1zUcEUZ7IN90stGUq6lVBTwBbsyS9y87qL/xHN+BefkivJ5Wpg
80pn9/qt/8l+MLaFnoXROefeykHDBZKYCn1ta5Am4YT995/TJJH46wflCkQbdAm9ekyjf361CeNp
5U+Zcx4byrY5ljFyQdMShI618gFY1TawkhNBP1Ksc5dqovjmSrSdSjjBYiVk/f07+s+P7+Hj8Dw8
IL6H7/qXCG5uQhUrk9g5/yCxhxhnD4IKDKaG/1+vRY+YS2EOTTv+r8n2JLfB+86zcwbEDYbIMfp3
X1XT/ZDDef/7j7V+jz9fUJ5Y46KuCzEwEL9WcGdKQi9tBudMc+gH5wgceVZl/MOv+VffHYsQNda8
GKvULz+m0OyaFDCI87LiwvJAr0KxB0jeXFYG1t9/InO93X79SCunwcIkw1f4a84Ui6epF8O0z7lF
KfAW61Vz5igGPqrE0PgSUHTwRvifmzQLwUfgH72gNdm++Ie38Z9XMD1JLHtivVVpFfnlgokZGWGF
K5zzFCjrZBe1CfQphnUojZ4rtA0RvovCYmswL8OK4l9vXleCFmcF6Y5//27+6hdYe+x4VPNLM1j5
+XYqcMsDbsTM/L1MgKjACFxxAMsmu39q+Pirl4KiSomNz6PF+vWKmmTQNZ3f2ufM5esNwxWcSFcZ
S33g8Uv8/ef6ealn+Wa2GUIbpvKBl/uPy1disCjbVhontpIEWgwDRmptQ6JbxmC61Zy5gn+4ls2f
l+D1JdGEfMGDm6vZAYn781dJut+xPJzLJ4EH4sDJC4RA34H480aDXoM+5ne1XdAAaZAjg62cgWpS
dJ0YNfBtgqjtEU97d/y+ggDcX02ti0WuPqbaADQ1J/5/+JLc74/Yf98SLg9+sso0ca+dK6RJfsX3
stvOnamynROW8YqNIgaIJvNwgpp9MSByU4OXgDdn/sBYO5eztzP5x+46wLvVbs5Xq1JMyT37czdR
7wtM6feJFBO72pTTIF5jg5WXCYHJPPA7htJMKF5t0wBStQc4QOT8WYerDWvFypHrc+hy48oEVdqn
hDxx7FOX8wUC9c/nWwxf1I1gyQufcBkYOX3xcWsezd7Fb4wnCS9vFQLOAPSHaL3BW2N7B4r4eI2A
b9rrU2r+2tUuhm0I5QGjBInxFDvrRq4Qw5kB33Iw6NTxTqO0YYTRXwwSvTPBKnwvwWFA3r74ssZ/
VpnZfG8G1OMYljIg84FJyF7NOeQn8xdsoAXuZxBVLUL+S60K760g4YU9P7fgc5ohMFGTcQPgGu2+
0VFofZUAJY9Yv9v7zgNC7Y4Y5/0sASbG+ouAPIZMthF5gNYZdstNuia2QH0bkT3B8vsOsZwdKzvE
NtDVrufwaTSW+ai+EyrCMfbv+z5ZnixNQcIPRCn9fOGTOXX9e1ElFmqVDVhv6WPTjgLCzU+DXFEZ
nLLtC8oM+JarHCDfovjeSAYjzX1/yqGQrpk+r7Q3nNi6/Ihgjcwx+6imWwfA5rwBlLz4J2ZnHchr
//cWEZFbIAubmZL0UhgwQ11chNdthrVkW9gCZCqC0bKZc0bMkW6Cmem8iH3vJNf10tB+i/PA0eDx
rcnizRCMIgLwHXTvNUxuuYITMBbVEgDTNKqVbu+uCKG4ISu09Qn+QWz8nno1a5trWefoIT0cxB7R
lnYX0nZA+M2AZ5FSgHLxyvBc3igOhyAqidFeLViPkwiSn/umG3D6XjoANuvrLiy37mx28DUW67gw
Q/O3VuI5r7XW9WOAlHWF/lFuW+YW5oYeYDPYm5noTlnZ6IuknHmZvpymaKwX5HfRx94j8FPc1iAb
MG74bj5fB4IxQ+WkaG5VEZLfwJDMuN9worle5sciFO5uaFIpT4VYY4Bck6jXoq/vlOxRhvJ4qDCk
deojcBYyyJY/XIeey9xmnnLkRBorJbnPkoVrhLvCl2DM8rMH3KnfE372vk6Lz4gVnthl04su2QsU
dtx/g8y2Zt7UWEiH5jrMNVYPKCjpa2ITICJgKq8wnHqHtp4pY5mV3x6CfvRe6EhQAFkxj3jJ2Jyw
SuNUmEZnea3LttjhOl0iRmv8jAGia1QUY/2a07+pmBik/bYQnX9YN6MwuiZojduuq4xdyx5wLeer
9gQg1bowwT5lfHc/FL1xUaOVXORd2u9nd5i/ITaO2GUz447gUvU5KzRs2JmAhKwxcOd0m2zQfd/o
FOT+yBYDQBoKxaA7c1/Jhn8oMK6dKRUs/7gGcTR2DBi2K0S8UVHRhpDUNx01X0mz/vJyvGSnGxxJ
6s7utqaBY+MwHCuYhIfx1sGodYGe2gNK7NPtAoVuZ1XN8AmJDVFS1/2enAtmlFR8LRm3f4abZgER
MKd9bzCyG0reB0Cv6o6nEmy5heX90nNaKksTwS/qJ1Z+iXBZ3wK4lLeUE3FRG/Cc1NscA241LLJq
TNY4MewaqbCn/aD7WjYu+bU1Rr0nnWBBAvRoPv5gogqSSk8d3pZkFwyTS+A1S3GEqKZll14BX10I
SxkN8pgz3X6H7Poz/VSqD3keB4PLcJ+RJuTYbi1cEuYkcdlmuB0YktChsMptt8bEOYoiH7Zwnl7M
Ry0dbv0hdXEnT04+ATwuwEVTTsRb8zW4ooKUwAtUx4T9HG0P5NWatbKGknpZvUJQDOTHLLWDH9JX
8a70Vb+rc2f8RplFSyVqYbjPoRfj7krD/ghMFHJgPSXZAA8zT7/0Wr3l0rV3rpMldMDOLB+fETMH
4yFbZGMfAysNron80VOFPLkjaNJi//WW/RysgeswQeInPDl+0m5X3XuJ/LBKrIPYvW8KZakj66pf
RlYI+MAZpPWeqDR5X7JsfEgGn1+OO56sCZGbcOOQnqCWJc1geZAk9E+eS8c9YSFESerhWccBVPcJ
IEugwmenbeartlf2vbdMmbHpKpx3G49fIY/Y7IRPRk1MYUfQmHFu1zk3S7aUNy3T8vsqC4C1UhD7
FXWoxNSy2F+a0NNn5Un8cW5sZdh1AxtAMZC2zTgsY7ip2pLlIozJslWBc5pH/SVG73wYVVLcmcMg
rjpKfF+L0StIAtIIxrOS9N+mne0EU/mcXXWTa5+McCSWmOqkf2NKIs8VYK1dnbkY4DwBKsRROBoY
klKTQcgE+MlkWlYMQzP2J+xltf0IWksedW0vuIjS+FLMw3KnUkxHoU7Gl6FU7bATfe9kpymbJhfi
qcB+G8QYDK+9SYzyEKZDj4+uNi5zOkY+iQzrRWSQTKs3luGL4jhw8VyPPOE/TN32V4OU+jDxIDzX
eV8x/QZs3tPDzPEiZXE7YK404YizszAYnPr6LrH0CNIgjyk3AQfTvRSTsgGOlO7llFkso/jDQlLd
UNbhtOOKi0mSN9aV8mf8zTMtz8EuKH2HBdHEdWx5UKtDg/RaIgG4Y1VAvC695dgPfnbf4834NJhz
/xSU5En1tAAKydcuFYoJmc+k6eqxzv2tLUefMVS8pIzgGGRvlJh1BOqQgb7DV3WrF84plMX7XeSS
Kr8hpjd9Et1oXLmZshPya629Dwy78zc1vVh73GjAdxorC/vDwLX7EZfp9CyxYn6l88B/Hz1FzEhI
DyJaX5oulKqm9LtNHNjNByDENtt26TIzZFTyw03xzPR5ZfOUy3p1sseJWUjT1Fj7p6ydNw6UaLgX
eCWMcsS2IrxYYalZeTcL9GRg9c2abhgcFZyLAfcjWQr9OYVQjtUsWfIbgZ9ZbGJZlzc1KrEi0zMZ
dyn0NmaKCEj4N+RYTgPtUWDvnB8n2P8RsP6JgAVJkLT4v6S+/0jIP32juqlWPymhP/7mdyXUN39z
fJuSQARvi3Jgm0P570qob//m2I4vuJJZHkzX45X+UEK/l6dyQkc0QArhoPRnJdSnuxgF1HXBZHGS
+m+U0J/FFtcKXXAUIVIryD2fk+svOkhg6mEBnOkegwBvUZWmwSZPWvsfBJBfDqgUUJg2n5GgPb31
fBO/Cg+Dbi0bos1xyOva3GgRYuaZ4ua1VhoauwfIr1zalVfJ/v4f5KT19/qT+ELaiRdH7wiIUoW0
tv1apELXJPUIFBlxNAibgtlNTzHg9P/YO4/tupVsy/5KjerjDriAaVSjjjf0RqLUwaBICd4FbODr
a4ao+55E5dOt7GcjM4dSFHEOTGDH3mvNxeaphMdzx7Ctfo7DsgmpndGaQ1RJv84GlSUTX8/ZFNJi
G0DA1r5H4gAM2mgJggJF0gWZnvcWGBd7JZttx3jkcuj86K70imnz001187Yv/jl39l9+CVp8oSUo
nbmR3p1BU7oNW9wFwfcy2yQI1cuuNOCrMwxXj61jshRaOah/gwgiXK/f8eRsI0jFACXc01W68Vgw
bmoUa4hiYGOGlKO7EXrYcQ7HHHn7ZD2U6aCr4KXHO1UCJ/zzd/i1C/N2HRB5hbS/dN/fftfw6YCk
DsqfQlKw2ZtJE8rJzNBs79fZtz8f6V0L5vsVpyXscEwCiH/DuqGK6LTIOzyM2P8PCnsqCNygPcne
aW9NgfP8z8d79xB9Px4tH2YW3OKI8/Ud+FMf2rYITSwRSh/GOJW3rCjweQbSkP58lH9x/gDV0d6h
2RPYzvsWbChZLkA1BQdpT+keZ9e3xgnTQ94FD38+0Pc+4M+9GZ4YwQyEhUmvC78tClmM53DiHjzY
Cxqlxe9srNzcM0px4VTpaEla4lFE1H1+h4mMBmIBi8bNrOgOGtdyLoVob6Xy2L167PjRw6VU4aPl
oAErmuiE81jtU+7NR7IJKvgKi+liGs6IR6SQ5CBADogWD+z00Nle93HylvTw5y/5lp38y7ek22Kx
NICxZL7LROjXqxbZUTEki5wPU+bgcGH/dYTr1x2R7eW7Ou90S6L+NhfS0HgoGMXKzw7kjmKXtpp+
h1wNk3ae4vPpK2fTepX50SKI6UqEyv3sT2X5UbTEJlqTfW/RWYNqA+l5LRlEP9hmHu6SJa3gKyTz
YxJXkPTiVO1zEhqzMf7McpYfvF6I63iwxQF1HxlLGP14yUeUT/CkDgZ8nnUt0nKbUK/vO6cOHpix
ZMfMQENVWW3Sr3ADvSS8eEAX5vHRbTCrNdCm29W4+O5FGdC+GCNPbJvRZozvNuTHDh6OhN6K60Mu
6/xD36G+anFdIHIyrkXYqFelQFEHmLvRo/bOXkQuKobMS+z1grxjw7TdvRVY4R+aoSs/Av3IvzVW
UuO6NEOFMl8mZIBMNSy6Gu7/k09TYeOXNmOjMCyOmcpmEi1C75rdfrDpg7QKV06ZTtfIF9svSBpJ
aWi7rUG25DqJ8q8GCupLPKDGBldmvDV8eSpLzBTQW1oQgOFxHo3qqo4acizmChlLTA9xZcAWQHFz
oc/npi6yZu0Q8LrCQtjhdXQ+MRxkS8x++hgTykOrq1GPRsGmiL81lyuLJEu6TGNib03eL+usnJy9
XYfBcVhc51lGXneTcZ6w8JgDRCS/g/nr7qqk4Y4YC7jyreM8161EVJXYBtXtjBVdT7kfaRAPKAjm
iUszZyu6NPFhUsMuSZxbOyoHoO/NeOzZDK6UQXDSSib2K4ykcoPQsLlVsrhMI5GsoWQDdIuLAbUa
CmsgUsNamshkbEZVZuyiSA3n+B6f4WUUe5+TWZmHpO/Nu8ha1DaT3keUrFi4qgrlWpetjcyj90le
xM6REu/NPEwn+G7hqh6XeV0S8LMaMlIkevpkcCqNhCVqgJpeVmzpCDI7G0Ec7pGa0uMB7Yj0NVF8
mDnaYWsn4TV36FpIsx25ubD2bXgNgayIA6/aZFOKMzP27L3sOuMslrq+6A1wK2zK1HOGwgS8fOcH
GK/g461M2gfXC40WlqnOas9KWS57nbk4WE5qHvyax8UzwLXkwFLQMA5bAiMTjDEJtIo+iXQGc/Ui
Rzd+yuBUvHp+p56cUU6nEskV2YQhoCBYJRfSNJp9SxtvTZrieBzw4F4bCvXyUCiMIrAt/M4ipSj0
l3ZjtR7JAmZcAlNY5kd3NKsds5rkaOZxs8VG564zhb80dIjYs7y2ukhRAaOZQnMFi6e6yKoB0ASc
xfa7iHLDjEztDQ9oY9uZ+S7KRvVt7OVUX5kqLjZRQ1Gw0JNaSRJjEVyVZEbHvDmsJdJsuKHZoo61
t3xjefI94icmGO8bOzHVeenN7iP2L/fa5kG9Uikiwk0ewZHHaliPXy0i2jdhYSJhyTL5kuAY2Hl1
6n9IUDFdVNBQHwyT+oL+c3JNs4zqZKTkq2uQ+2BOMj4dLZh2NVgmxYzp5XdF7LZPBFfm9NKWaZMa
1IWGaNS+yElpntw2RyUYDh/qviuOLe3G18VITJgWJEVkki/ZNpRfXlFHpwUT+EEpp7ly6Lid/I6Z
CElEPsEgDlJJuoNw4+TIN6dFdK3pQRsxOMRB0KzeugCirhe/YYuMDYB/Y4dF9zFGSgktgnjdKR9C
cz+OJFhGADWBwDg+bVh8VGLrhIm4tlgY0N6zF6VxtTBm8Ip16A/RiVpFrJvIC7G1FvI00oujHYRq
ixp4/JDClt/SHGpPmSoA1FHb2DQSynYfVYY4Y2ow7hQHgFuOsYj8J3wWtHkT8RlWvQ6IJjzyzvTh
dkcYe++kSRiA1PHKZiAAV0AzQQtb75lyoIWiXnTOYjb3fcuiYMnBuRodnd3M1hHwvu2txyJLdrXO
ea4rSKlofNZT36crXF1iixn9RkZVOK6QYY97+T03mtPv5y/SDdrkQnYl2dJ477CnzNWgMKmQPCod
YDgXIW6YhpVVEfBcBbabXOFnncvlbdb5nw3rP21YqavZG/zPG9aPX7v+f31IZZxWKSKWN5DF8fX/
/G+GcPpf/r1t9f9Cr8JAEdcIIwWkOv+1bQ1siM5AJ1zIyZarVT7/vW01oVIg7PIDnw0vEZVUwj/Y
E47/F3tWBAvsADSVwgv/nW2rF/xWDTueD3ucyTG2Fj7lu5lnrNyp4N2VHBFlDOc6qAQ9K5xIZ4d0
KbS3PWtniE/yzvFRtZcx3EGYBZvCtKYDjUH6llE0+DvZh/I+DBiEE2Mefkhh6+LSRZvoAGanGzyL
djfgHwefmifi2EX0l3ZDNkSgHA13YtwYiEKs3FyAAAhZPwkCmw9t5J4gM4N3kAp7b1wG8aNV0X9E
sA4QKvQyci+mD1ZXRJjPok49Lv3IfG4q1C4dDXPTu9lwyyTCOvU1YebYPjrNONN62sWI2jsBtvaC
f0LahwResYencZtGTdbRbsqmg2RGd7lMqsLX6JgfFynHMwoO9UAZ4+xAxCQ3wFa9Fvud/uYQojoa
/B6pH1YGztgXY7VKJlXexwkOStruDf5W/hoxuXUOrfSxBmap4abjZeAqNo9FvzZas97ERHEwD03d
/j5nPHKD9da5jdAkYO5CJmoRaDNou11gLOTmRuEq8EcgzA32IU+1BY4vTqHT9e7arcNSNzR9cmQd
tMt5c4DreeGT+b23huQaWT/4SFuZbrHxqcPWrphwFRXx4lIbyBFjNt5NNB1Lz6C4P4D7hbzT8b5a
NelibY3RBg+XKQcRb1cJrocYLpbAPvSZ+SllULoZ+C5bXnofokqZp3CSjwrkHXnrZvVZ4mU7WdC4
VqUKEvYHCklqLzZFFsd3nUs4zoYpcnFJOE57VVRAkDjLZeKvmrL2qOk7D0+uEWlL3/gpkpF9C1Qw
24rYmy/U0nxlIMIAisGlt43aNL5Zpqw7zSF7iMwjfIfR7wU7rogxgBdthsqIbi2nf4q7GuMT48Jj
4skoPk89RNzbGZFb+wzur/tsTu3wDZujdeuVjTjrTs997rnZhn7ycCG6rvXW/VhyyqamlJeDbX6e
Zne4MhqbCdBkfnWrkq3NVEMSFFV7REXDKCIFe0Xyk9VtSqmCT+RaDQ8MIWptLCm2Xss+CwAApvGD
6Q4CR6lXVwU942n6nMADNjeWYhy+7QwGUyQMSmsFltneCgRG2xTim3k71guUOTMxLxo9yVrPlsIr
2dg3k7A+oXT7ZMqB2pFmvPRRiONoSBta+BR0co8XCI5CbHsfqV0fyCT5auLYUfinCgCubmAeRDGO
wTVcFcItwyBdZ4lnH2LWnDt+A+lZTpcAd0/P7CKn4ww6lZ0vjA2mlHE32ZdMkCBLBBGxedQIzacy
NRrewL3y+UjdLjOG6GYcAB/INmf8SBrVphthFg8mmn3XIewabW97ay+gpw9DBGmFeZTKzoyhs3yb
drR8VzPh2pcdGK+t7+BYSsrI2rZNj6zZx0BiNV7w0ZWlEqt+OVemb4BU7JJ9HhS6MrCNnYhI6QpN
Ne0qlwCweC7yJwYaalNm7XQOUn/nVvBhdBImTiAceMwPM3FLXCeWXA9/kTcl5ToYKdSztqRIyRES
18MAMt8lM320yvhyGgWZOkOm4WGFKY6iD+TlDCOINLhNMhTngUp3UxYdkShpXAdbZtzlLmvOnpqf
IEh7m1p29nFeomUr+KlzIaC2W4XTUne4xixXbd3aJJjDzfOPuTcGrFSyvXUQzT/QCAL6DPVukwjc
sGvVLAruN75pQp3yHO4MuUru7E9nzAC0t+T4me1lxixnSGbIMqHcad2f5rlcMVdX32gN4K4YfX8H
gNMtsEM2w36OmDpFXstcNcHMnXiVpSmiwxF1eLGuYShepMXwmRcLIGZIZodqaSeeUtyGC9aLaWIn
Xqb9C/o8p9j6rt9duGUU7sbYuo99Gi6OAQMkpY5byyrI9oVvlCt6FIeuQZpv8YLdViCGwPca48GW
lXk0FTVqRHDu0ZsALFJUmmevp8ym0RzsOlBkFwOT3vNc+Ske0OIu8sCo+F3s76eG0ecKxdC3AUO7
tr3jgy8b1t6JSfeGNld7bEOrXOgIQ48wNQTdqtdGDfAIKoyrLpMmTq9SE/J8Ts7cWi3wRgXE1BMt
t2iHyPuMlbmFjjh3r6KW8HGYUWwzOEMXvcN+cRnc5CiX8AtY1PIYC/nahvGwHfLpS1mCgTQRnGyx
Pj7WlmQgLbv4MEyFs8FjczXSa6I54Vw5JbDPYBjFLaaKcieN7ipW2R0SEeN2SrKbmfN6imZBOLhZ
XGGYX3azl4e8Gpn4sR0ZOw+kZ4cRGThEtRIj2EBJffpI3o1ifMh5vWuHNPZOS9YrQljIb6u3Nm9O
ubLTGW9ubzp6MEvwpzK3+FQXc5tEYbPcYxULjaepg4SxSX0fPwAbFxsIVV75y2rOrQKIpd9blrbM
xvd5DjNys4wLpQyZ6u7VCP2S20pYzsrOyK9iLC3LrwrKB/S9AQKsXdtGsmkyuXx0QFF8LGtzPhHP
bp0HGLT7Vhng4wHKzRCfsdWc2GlNLP1FxTkYk/6g6GVsrZIVM8gN71llQbahnstOdOgHh1gVH78h
8a2nUjOBHIfa3w+nHbEu8SuILWPfIcK/6VTQ7qagtegM4A1BcMPymrcOJyhXSFegTscfXBWBYMq0
gahB/rAK0X4dUolnYGMuCPmnesCqzNuN/UlNs/ssmwFbcG/LBoSYrQb2j7y5zJ0gEyFaBQotG1IA
fLEL8qgTEzAiM5agGwesh2o4F0lu0MprPQq/CIvkitCh8NoC8tqvmRm36S4XLUmeQbhgPXAGaAFx
awLkyZBNzJmZ3QaJbO9ILKQjFHoqXdcWtPgujeYd8TzeYbGSeYTNAz93ZSrpI/0gH+NjgSJ7E3Wh
dVFmQamtt7N6WpwUUGkn9g6wFMgP5HmoVVAxZm3zNIJoCpEGxO1E6its4q1DgMCVqyCB6QoIB39J
jMrRTV3zYxQl2gtjRsk6HgC47GBFVbiQ895cY1nvn1i8F8R+HSji0PqCNQjmgi/MEqQlMAbQmNqd
GEoQoRO59gool7DXfe8tzdr1kvK6aruAnXKegKwRyWUjpmYXAiK4mAZfHAllbNB9ILW87Qo55CQR
VMXe1YEFIReNAKCOEMWictXrHAWwJqm5H23l+efIBdavMxF8Ei4pzTZRjCLvsoTuu7aV/9SXTvdR
sXmlQSBcmPTsqm10HEdpq0WuuyzzPjmNO05rIrklMwSfdQB07GVBn+2rbURswgEHP7Oepqd0Mixg
za73NBLsgvJAogDZGW0KvrQ3UQnE7EiZdKA/GKwa/YQ3VYSj+vk2d9NwH8602QSW2vPij9MVW9Xp
rkN9A/Ftmtf4ceA75k3yrIhBaIk+ql0UVCCrVo3VyG1rj/261JAgJ+rbrYHeaGePpv9qM4G5QE27
XAVwGe+bCb31mvU8A3dlweSpzOIptswiZmOfhSfUHtEp9QvzZDZRi+tTtGezjb1bZ+mnNbKo+mgv
JgdYNHrAd5utqnyL2t8kWVJENBH9PslZmstqN3mN2BNwXh1nk1q8IYP1AaWLszNMue2bNrtOY8QS
WVaOVxmxamcWiXHDA8jD4uPm7kg0vXTwna4ToyVZpcy8rcJVV69RPbUrQGs865IgswZ71LYgUI8C
qi9ektwTy8Evkgln1uDRn6qnVw82HKzoIpwvR9uend0k3Xr3fVP7n/3/P+7/sXX8cf+v6pL0oF93
/t//zY+d/3dku0Ct7rG1Z0Ci9/B/Uyct6y+TWihgnv1jKP3zvNq02fK72E5MPCf/tfF3zb9Y8nzG
SYHD7h9e5b+z8X83amOKK/QMLGQG6rrs+3Vb4KdRWzRMViqidroayte4KzCNffnpbPyLSaue+vw0
FfrtAO/6CnJ2irKZOUCQofShKT+Ez+l4lYYAaV7/fKjvuvNfjsUoFEGAzZCNAGvxXgKv6E4XAl3n
ZSYgoWVoKQ2bpxcCWGDnrfjcZXMcvCR1FPQm0wrY4AvcJaHS6mQ6LAXla90CWInZULqJGfp7oO7m
Hm3X8DVFoZmWF4N0O8M9m0ijjkUXZpF8CDIavJ5r1NGDavsdjgRx6igZCAqv2Roogiyqfs1aBerb
kbTw7NEzeAdOoxPiry3KNsnv29COR8nIqGKbu+FD8F5PPcXgsxrsk0Rd/Kjmgrdw1A5QzUZQxDuS
RAqnPPs9CR4C4+NVYOVi+kwfHxihQbrDCleCJPZYuM41rr9mOWc95u/7CTCjW22dMY5Co9G9VnCS
AOAk8Ur/WTX+fyx/PPNM4//npuH/LZ67/Jdu4du/+HvJsMO/gMCy/yXshjwH7W95WzJYPf5igGyh
vaBl+L3r97fEBWGMgxbVZMHgIcApyJP2o1co+CuBV451BlEKy8q/ZfbTCpufHmn9cSyCH9CfWAHf
M3jv9qPFpMpyMN2vibk02beiXCLHxPhqGy0BAH1mqw9ZEaf9rlM8/GviGIR4maOiqS4guLLn3DUG
ZQUlbUBwFj2CiPKLCSjRLo/SLI1MsWFovIUw3QjXuQGQbWzdcQ2GGurzJs2Gzr5GmdKgHosJc5oe
k34gg77IhhihvItu32byNOCG2pP+lraCvUkmQrkGqcWobFeNmabwARNhGPAP2oX33iS6sezkIHLw
Hx4s+/3ZgblkMVRZxNemm0Y6TCXwbQaU0nWc/DKMRcghZyutym+tJ1P14KJO4qPZySD5PpVFAPDj
T/fWv1iCvytB/ntdhIPGLoLcNRfxBl3k8H1v10ebX9adjF8t+gj5JQzROD8t7oAIeq+jKoh4KP00
YR+fJ00w0DOaGyK9Mkqi/LkGX8ZoyR/Qpp4Kc+zMZLtE8QJOqpi5FNseA8fyIWEQb7BhXvLWu1qI
uubHytDtyBzCDT/44erPX+rXFxcqL06ycMkYRL4DnjnkrfrLiyvJ0bkiB/5qTtBC70WVGvVdSWdg
ufnzgcJf73YOxD6MV6MnLHQiHO/XAwFwacMFvfQrTX3bcrZNEeWECNgmT/js+Jl7PXW1QKioPFEY
/bqxYn+8y1NB0OyfP8mvLXr9lR3GrcwDiJyj6/9eeGXRwjTDOfNeR8Ci3hXTvKxn+1ca1O6nuPMg
cv27JxmfES4v+j/MIDgL7767YcUGXVffeSkGRusY9lVDsiMDNyLSp384li4EfrpJ+XYsXK5F4CIr
n8Py9+t5hiRS5E0q7NfZiml4f7VpgSbAhBri2U90XPUpLpQ3kO/659P6252kTZGk7XiE4+D9ei8F
Q33TyTDLu5eZLR3mfxqZwXgXAWXj7P75UNbvlzDEMIfJFIckI5v3FUpW1xbTW7t87YDGkeoHMqp6
LOyeNWrdo5aJm+s5XCKzvKhTcqXMrRiTfPmQdX7TOKuyYEGMGINHZXjLBg7DN7hNnaiWj7EMFN0c
1y3/yVj424VBFilCVOJcHfN3c7cV5gGeHLN6qVQv+RTSCPPs22gpQzzVdenBYYigQvf/GKb8+4VB
m4eVDTOyjfnv/bIVGVp3J4XxhQ2ZhWEk9EWKeNgPmkSaa8sBd1LQmnZz/1klRTxTOEkpQ3INjNke
H9IS+CNzF/Ja+i9EhOrI88qz1VmUyu2CzZ8v7fsJmsvcjEHO98eEchIl6buHRcRTI8tB1l+SIKX3
uQJ70S83BCVJbqpF4V8a92HXdCSEOFHK09RVrsvLoCKSg8UyzN1YvXADltk3DwwYvyGN3Jz2zWi5
7GnfFmCEM6wuYka98dTFIaYQ3Y/KuVOZGenEokoSd4eNBocsV4TGtl6iDVApHNCmhgxuo6Tp50+L
0iXECmgXvNIN7TCHRd5c8C5m5Oq0QEdWbTKlmKaYZ5RfvWmwYFPRb+mWGx7/UDxVZCIvHyQwET6j
1WQh+Y4WkX1POICbDJqMNxfLh4WB/vgwytYb76i/C36WGDdWkFWSwNWpEUjME4dG6o3VYZ05jcGD
HkGi5MvUoNchkylaHZVYERVKotPKs3AEkrGJjKT09mKck/62h1TEy0y1AKD6dcfOOUZzE4cc2gC/
xI8vwFk4mhGrxrtyQlJUP7VBKsZDhOssvSzcKlD7yUJOc05aQw2nYR5m7qU5iPTKRwKgpc7BCK+P
1lfU63dmG+AZIlM8aHu6kDVkTeBPP76AyACSTKsKooCXbUy4SJxQYVbcft0c60WsKH3TKLeEcXj8
T+o3qqQB1zCv+ft3tE2LR9JBfZQma265GpgREgzBORicFJLdYW6wTp6UU/OdCDbXZ5Vk0IkzJwLa
ffIwTbQsThWtJVKhrSTUR3TYCmTYZCKP09IoH+vIhoVe3y41cVrZNydHpNBtCVXNyjvw/TVNe/iA
+nZpSNfkmRqrkF73JraBlqM2nFF+fcMwZkX+ro976Awnw51TohTLeeQc1jN2vGItWBit6D4owB/Q
l/UH5JdHyNIjVJh4qXTtllmzw98pRH36S2Rh482XrRONVbytDamvu2+PrAJbucCdhcGKA5tPwoDW
5U9xgClhPIXd6PJbalW7PApDxjabkVzcE2azknbd85EgWusDTUOmP4sbJmQ9rj0foO4L3VfiADbO
4hE5P3qBw8fLcMnoui0aTRSJHRQH8ZQOLn9Yh47y+ViZG+pz3I7os74N8zRwOhcoNPymghKQ8Poe
2pa/i01P36K6tB4fmqDivzF4FDzAftazNlA6LlQZ7pTynCupFr14JBBrnrPWkfqRRnXNL5Wma3El
REfdiC2rsZzxwSe/gbOA9aHp1GGczS4rL0c2xPzCVnZYfdcQjwZ9V0Mrk/2myWm7iwOwUDHLTWY+
oLhJw3GDUMDXK1NSkCG4w4qzQ5gWN86uz1XsMk5PFnyd8Wg2y41Qaub2DzpQ8dA5AeWqikIBqMOV
J8SopXJmXxAWSo6Rk17XVpIiBqJW11cYp5wiN8DmWR6NY9oBf8AnKFvUBuu5QJw2nfOo8/mMuPu5
Nq1L3q94ruhO82WqKFNxfY8YNHKRJAKvZXTimSlz/y0LMcvNFqdKplo6vMC9wU1Rt9Nkjmzw+Acy
rgYRsyvPWWa9F2jbBgGkLLaK7xxm2NkRCshkThK4mzW5v/5VPxMHyc0D7VvfieC12maXk4fDn8xh
7riHIidt8/gM2Gnh7+hdDtK6YgLBUtm1FWdpU+ZcD8YlpmEN7RVuSZslN4NKy1WqLGgtiIRUOfG7
QiQAnCS8gUjK0VtAax53JnMvfpItTMvf9TLS61JujuV8G/age3vukCFmeWrcmUbDuU8MVoeRs8iz
YNl9xw01ttIBg83Vb5U4ByrmTg+KbuGDE0w8cGjXQlDW7FgueR2NqvF5y5c4mHjyArfQL9m+H1pu
xxlfWm3wUpaK9YHhveFez/TvUU6xRAn30LQ9IWLboIYZsCIuQpdYGlKlXtDLshv5sQ9h1dcnZ6pb
p0bWKFlVw22cZJNjHPUMFJZqQLTGpo2mKoLLRPP9PmoZXJ8hdRas9qPCZN3s/Awg17irEQfwYGfD
Qjl9CBCfcAZ/3NaIX/XfKbd2uHEXCEh8cq9GAQt9zgh4aVkkuHKOHV+GRMFRicYmz6fBSKGHvxah
x4MIbvmgGVOW3U0X5jiVsYpbyvtsVFMh781yLh5C2w4hzUmJD/rkVaA0UfWNQ/PSlLxjzjIuoQcC
a2UCj4gubT+nrLnLLverunh1s2KRxC3DAHye0I1P10sIVmoFgRUDfOMwSGBOlxFr16xbfDHdsJsm
EYxXsgUgSNoAMybrwil4rW5peIG2bblGjHrqmXY5k9pqZCwHAi6np4+AWU6qWLmYOO1w1UhD9Z9C
2xrce6/olRszpiZxWWtbbBXVNLz5/hH3aRT3ZGDwJivW/lJMCzKUtFhMEuQQxtXnmYdjWHl9fjmZ
ptXsxtCPnY2gQFseYvhiNS8+rwdMqkiqXjlub1tr1KUhYlyPkXuoXe86ZoYWulzHoogPvu30NMjM
aTlHdPjNvTVZib2LGoQEyOMwcdNTjxxh3DR5XbqPDFAg+tLt81XTbkMGevPD3M8EBBjYnY0713C7
5UNfcVeDdPY8+ciMIkZdUPRMw5s9TMR4wU82kgu1CeelyPdEi2XzbgH5RqRFmNeOnax9uXRkkFgM
qarXxEbUOW/g56n2a5gJjBrrwW9qf2U7naD32EdVK0h7zU1RePuoNIiNw2tj5Pl+9OhLFsnXhDDw
Hpx7jezJrjeWAE3vbTH1O4RXM8NhxnDzo/o2FbIn646A6RqR1gQHn9dSUzpIUh4htjWNu2miSUYj
9ZQZU6MwNBJUYxHylWYnESpz/1eGzKigpIOHhNdKyELCw90GunyUvMB5HBLX0yscNh9dYaYGwcbR
DnklMWv6izVTcF7a2KAkFUlLPMClSMqMtwwm+9he9jAE+J27QdS6TvHIQmNN8TMAMbRiyJQowv3Q
lqn3JKpO6z2txvDzkHixnl5DM7SCZRJJDZW9Hq429t610fc8TSa1m4GMaGpYy7Ig1S+NyJgiYHxO
2eFcHq3KW5xD6NoFJVFls882juVQmnxR6pKAfpMQSG1YEJmA8Y6eAselNCGloecENZWv35xwBmY+
qYwTn2MPBDXXy/3oCsAY6zoKZ36ZST4Zz1LHbJ7PT3tYr5O56xf8CAGOIZ+oiprOks+hDHW9GkYj
q43dD9L7gpe4qneenfnVRVwzmbV2fQPmzzlVja9LloShPucIAZvXW98Go1PIA7BAjAN0EqgHpgVD
iXAk8HWmFJx+1nClS6Tv7R6vK/Vb6scbDJAS5zGvYYv2a2Q4+tNbTmRwIjGVZmFNhCB892/FYHBi
WWboHDfroTPIQTj8fSaWlkdoNTTOQkXqVwm/sS57D7lgblUqIHQZfR2nLDWpA+5EOUfiCfsXvae3
y8gL07I+sP0b+oegjWa+sYNLmGs04N8GtVjF+Uj2A2ItMwo/jTmohPyA5D8upyNgMG98WBBd8q2s
pdHNJymHMU2OjYnAzOJFmaWU4JOt9EY+8Bj1PZX066x5nU4ABnoUCjZVCtHWupofawwo4gBKthuD
G1TcxMFdeJhE+Txwx/Vz4Djo6TF7MIsfH4rO1Y8I6h3d8CJvkx+IRlcXalbB1jhtLX2DOdGQtva+
tX0cBpv47e2ajGPMSxO8LIXq2nGYwz54jtT1Zu/p+zEqsozK2uQMZN/QSFb8gf9f/zRViVxupiLw
eV1aRB7wDksSMMw0VL0h1sW80+hP+/Z45D34w4dimGouKgwbpy8vnJne/+cxmLBX4bH38Qavy5Z7
oWCgTE2Q7Vzp6nu3qOywuiwnK0YbGBdMskF69mXpUNSizuDaDsZYcqxqkXwFsxlT3aywdGkdjjVb
Phy5qXweJfwW8o/yoYHAz97SdS7cyerzikgJm/usNG29CcR8z44NWIC+IJ2L5uOGjSfXuVdiIT17
stk/AcJRMxZs22nz5zGxZk5K9Fb5dLE5Umt0dSD5tulMepXa/tgRB0sVUhjMcYyDZEvAhMOfYvYs
BBoahjG/kP5DfJVpjKa5dhK4Q8FmTGTcGQdAVs7wABvcGQx8IBbn30CvpGt2bHBUYXImLQ1WTCh1
IR+DChgfoi7Sga59SUMX3z4KTbAeklgoapRQ1MsHzrpecRerZc97bDGMT53eP3A7eYLD09qLFr1U
NqzJ3qHxxdwn6JVmbv0DtJqErUpO5MzL26NXjYUurQqj1IElyB+LrsUONXb6xqgm3T+CJaH0Lemb
wVRdm+48Vy0nZNE7bhES2wyw3PL1I85uOW4uPdhWFK9qyuJ9hOFjuCX1eemOACGs4hB0NnsKXmwE
2cRsAnuw1ztMRjW/JnR7yVqVtZWuRPXwi3Vmets1znmMUeDYIptkkaLgH7x1R+fKLrZhPOpd4NvG
oogW/aHrZZ4UESAtmhG0QQE5jCd3DDJudDZJJnf/lFQVlzRFxspHH6qZNyHRuEPU99iaAElf+g3N
EX4QUPFyA55IL1g9l9GAg5t3KdGSWOu6hclA4lT5s1MTwBFu1dvKEc6dLnRLC29a/g8Nwff9QHpG
+CphCjLQ8QXq71+bnsFcwxVCPPBljnq9z9QhJYnYGC7iXQy0g+T7/sMh33fV9CHZnrq6nWcHFE6/
HlI1VRWYvdd/Ed6kpzdvtwYKYt3Z/XNP7PdDISmnxkU/a9M8f29TtpO4YVTp1F8ANuj1CZWnM1IU
slizdv35WN+7gT/3j1Hr0aaG9+hDofx9KtWZqL+nIne+zE45sJEZktLmThS9m/AYJkApeRcuXs2i
MVSu6GiijEWLBRlfCftuuhB6shGy5dVrz9vK/GP2UclYbxFISex4J5C7MPGnP3/8306VQ1uYwtZC
NkUM5Hvf+CzRVMeTL577lMwpxESm1NtCXq5sof58qN/uOZT+6A2ExyQINuj7fjdlVGqD4W+ewyRw
BnWIVJChnV98/Yh4UTz94y33foRicWEwKIO0pGtq/8bJk23nBDH9++fGTfQa1c88bDdDysp+F9vI
qdUmCqn3KSYUf/5K5pUpr1ntSvFmY3n5f9ydWXPbSK+G/0pq7qXivpz6vrmw5CWJndV2JrlRKZYi
UlzFTcuvP0+TtEekHTsnnQvWYU3VVGKnSYJoNPACeLH7n9UyeSIV1hczWVMa9AFpSZOaKtOKu8pP
zfqu2ror/RuYBKEjgyxAqZwYajXvhQ/al7IGHypvy5AY7gY4JlD1o8IKBo1tHF1lajeVynZwVaSh
CM39NZHaBeX1wmt8/rN2Cy1ImpikwRzYDXSTDB/wUfeGxdo5YEz22bcsJk/knWb6TJg5jOKe7zrL
NuFOZZbUau+5E2qfPE7G5x+gZiY93oG4WroG/Rw9JI7Nq/ctCzODQjW1428bet5W8Sm5rAMVbZvY
c9fnjdtSZZ5wjS2DDkamVjWg+Ah+U8KLyIJj2Xu9bYQTrU0B8QD979nFCaUrRAsHxolyJOTBNnHy
qaMXI2d74qtBgbW2t6Y4LCmsSqpk6s0UNv6JjnXCFynsEvBI3WY7uourAIju1MGZ14rXPqll6kiT
YCR8q7yCjGg/GWWaTRSTw17GN7NSH9+GjlNxxKdplvJYdgPQ57j2WE04HoXTtKasRByvmiqc5dk6
YvDhiUKxG/J3VusMZFKrdrD7MJUwAJZ9XvyPFM42NLqH6GZ3YZl6pNolkYUHH/b+a+JtdHzWVVqI
EMg9FMIDaCHr528pdkvng2Nq3TpH41ALYPd5EkmUUZicO9uv7soSGGPpu1ZwBZu7FozeKbnCEwgC
rJIgagc/Dh8CskHxNM8/Rv/N4TuEIpKJuS6vTeK9d4jG9HZu+Zbe14Dy3eiNH2VFdKMFWy271PLi
BSbgvgXRcc5sHaTIglOZfqmeksM9vvK9NM+/VZt0fbg117ZQC2jthGf1/HuJQrNj+bI6/A50TEBG
y7lAtVd3S6+2OyVkKpV2E+cFHP8z4MuCOS3AqES6/nrL6XBCwjvifzaADXq5M3X3lmDNZEg5LdA4
6W8JeUT+Pt3qIX6oejCEo+6viFBo0GVXwJnoCVhrNxIwgFPQd+q9rhxLwMRBRHbkuoJplZcbBSZn
0WoFYSFmpYqEvSYgCHab1zD2+/vwDDK2ldEMu/5Vi40MXOyKwj6F9uVxxtSEjdKNrHJ3U0ZrcTLP
ElIVzH3bJkTOz8tbFNV15Y0BMyFpwCZwLD7i/WQgBJiqasyuHSOp71WaQKdBtRGufompxwQ1ufeQ
Ih2kwJg9gZK2f8oqxiXBhEp9lfmPadgCzyQWTLF0WpTPQBRGwbocHS5ztiqtv34aBdvzvV4SMJ0y
2Ynw2D9g1KqzNvFHtkgkkUbhWmPvHByFrrazKqG+XD85mGvuQmcM7rDdQBPQQwmMd2R64kuuVbyW
7YkNpyLfvch8ASy3KTR2JLq7JufBuTejqpYF9ypjGZIXzlunu11s2zbI5CuQX0CMA82j0lPhDW9Q
OdTb3oWVbv+zzuBbPNNIj15YgZMaYPxecbYydu7bPQPyZtPUmMUXkRaEt1B/QHERO2VM0pTeb3e0
pzObrtzNzYz4NYdzLq+8iedU2gUzQj9GpNruKgjkoOHMRkwsJJdjva/MWfLWU/z8ihPJE7OWPbr4
R/la/3Igj1y9mdF5Zp5QO6sYU1BDRvAeRgXBQbij6SV3sw8Gp1JwZoQj/creZ9W0SPebU3Li4a1H
Dv9NGGpkCdZpAZyXBFtSeIUafqNqwny73zEP4IS2AkWFjyCzrzXO53nqMQ2TLhHLA8JY5fk583ji
662tl7e+rnvUQSkjI2YMg5l+pTc6X4SjNPtsGXmOWzQrL9a7cn1GmmCfTmLyRbvJbutC+FYaUfUG
2rDTYutCPuh46/WXEq5rUPNZGUyLbZZcH5hnM8X9HEF6NxoZE8VSPhrFXvmu7Yv8G8yCxo1XmuXE
21nR28DO/VOmavgvMdV29hgKQVoZY2biKghK+n45TQL8Y28YJrbge+0+uBpUpKe0mUORY2WKdfP8
ju5u6OZmNoVy4pjHh+t7JLODgWuXufECpvWIGqGdcq3G4KsnURRcVYYu5qCskugjKUJmfjx/70ea
X78mtTqkbDDi/Tqw0sxhR6KJbLFhMmt6AmMxrRuRzqCNF46JeqV/j+H6LSGfpj7HpX8YAujeHtsx
5lWrqJVZqJALVPgfHBcnCQGPP915of0p1qKZYC0epSdKaLrpVK8YC3le+fTY7sKCsi+K9az3mZW5
b+IR02o5b6HHBFcsbqMI50Ur4ig90QrV+AjRd/wjolPiMgae/Vhpe+2LuyZOPVETVUknq2D1Xoe5
14MRJLJAbwJycVAHAaxl7n7B2KqCVEKZnakrU5krMOFNDny/F3yhXhEeIhFuAG4QctE5o/sugTqy
853h7A8LoxTC93zdO9eTdXixO+zmMWNBvuojdzcttRVJjw386BcGXBfx9HkVMIXkO1/GFsWa0HRp
tJJxjPeCADWYRaQPPHuxKkkcAKcxTnPnUBE+zcmSFNPKoLnZjgrG1NLkGJHtSaKLBNzqqkqtqjgJ
7dXo/UFdGRcM5AM4y2buN/rdYnOSBaMrfx/bl3t9fx7rkX4NBhq+T0Z8NGazMOdncih2pF3WST6b
2Klrf8JtrBhXwwDxvbX23+l26p9DtGpe0DyYvmd8WVhMk1lefmd6X3kDEXfwcRQ7HBDWTt2e6Qzo
ZtARtI7X29ClacbbKLwAs9sgYChWpADs9WZNIoQz8bNhjpxL39sbXyDHgZ2GpANTwJ4XbrcsiU+M
bA3QBerjiWbtPuN8CSTMd7dni41vmO9GG319S7PEfj8NGHXyTt2KNu/n76h2C1/rW+IbEOJQYk4J
ntGLHiHXCLOIo3MJVa3xBtiMbsJZuR+9BahkHJ3CXprq5ipbpLD73zLrrbj0fVf5OKpc/ez5Z6n5
vLuqJcbcONSsQWlnqf1iwGwbmbmziuPlakeCgbg9mX1LsoNXTRkFbJ5smEQOwhElkLYUdHDup3Th
mhce5bBTcBLXnZDwjDxmUVr2Pz6tlQL6BUKPR7l3xWzG/AJCnd07q/SgWjXtlXECv6zGsG/ojJl0
lSoRDcKqk0yc6GCm5yPEcrYOitGVa6kVv7C1R5c1Sfce1l8YZ0w/PVttOb1p+/KDy4g0Lx6lzmAJ
pkeFMSUldICfViQ9b82K0BRfJP9cQDBEb26oM6vGplwGTSRdNLFA/T5A1RWTcqWijlb4HXmlAt6g
Fa1fdnq1pROTnmKfEYMT5JeorwWbcXauWCvtC9Qf/j8lxEU/DJ/pAVByrpmj+/zXeWx/6DV1KZqj
dM3i+/RNsq6RCYVyKFjC6aDACbt119+p8tiTNeSTEVPZi0MuRkLHo+/7ak231N6q0uilx3hCYZmE
gtusU7lqgA10AwgqpfIoP9jhchZZ+3JafxDrUHohbbVWAUt85V5vsrg8g8R5dpq6s91Xz8mqFD2B
jvcFmTyxYUWTi+gI0ai17Ffs0rG+rZJdsF6ubMX6vLHU/JMW0m1tA+y+5Vws35XhpniT0hP/GoZB
9aqIbQ4yOyx2H3zbcyhIjrcVsyBL/QeV8xvzxNn4wecXnvKRy2BD1qbTFKNRM01Q2RNZFTGGzN0Y
5RLUe7O6wbMwac7X4D0vcwZyalYVkFPKD5YzdTIz+eEdFBtGZuZfb891O8lvTTdcXSr2NrjRMqMk
Q8IpcJatsxBxr9b2xNiQ7m0+9P+b7qz2RQTb52ndP/GxXGb7T8uc0yj/+z9NMCh++iHx4+KaMfaF
X+z/r7/0/EItNcv1Pl3+96+7pIwL8QQrP+mMXdIEqtVp3KgfqX6U51YIAWaLcsHSujs2BQZGjPXX
qzCBZq75+5HrjhVQcEJ5HDVxEe5zpyPZ/Oztn3+xRozP/07n0ecLOtam0OZm/l1x3LhGRT3dZL/0
+r01jl7fGYMvU1LNe9YXC3akQAML9KhQQzE1SlxIaVhSsKn8kxcCnQmmCTFPIwQM87EQUIGxAAAQ
w9DenkPCkdYB2pcECy6tMO3VfX3HGoNU4xC7AALiavbcgHYCutt8mZ5pemwHfr4RtLFNhShHHWX+
4mLBYx1ACI4Bqkec8iCkYW0E5t8IPOdXrOFPpWAYY9xzaJoRQ3P1pOCObZIGJkO1H6Q0LCkwoAvA
WUoIujGuMQiggEYGWP5jVVDpA0ZVSODQhCIuzMXQhGA2zySxH4wxFp9sN80k9YVndSwEl4NBp00N
Fu5GExqpD8gooKRkNuU0wR5rpmGRqWiNQv9gUN0xMzxEyIABFdfQNIH+s9Zx+X1VMPQxqVHo7vCz
66tnGmllJYdIU9+96WwOpAGpAg2VqK+UKhjiJQFDSTk0QuipAp2+NrzUlE4MbiMArAkoVer1sYn0
dFEYAL3BUzpAJm9M9AW/vTM4a0ihubQ1JBhQyO5pArWtr641tM0xjdbUw6itmzw4JaBIpfXbft8Q
6FBfguE5wHeNEHoHo8NEBwPMgC7zByUZ1sFIOyegr9xOcMZklyDyEON5j09Em/G9wEeC+bORzuDc
ZHLSrXWS0AETP5jPrzBhoL56ASN+suisNknxP/x8WDpA1YG0OdScsYkXDLDMiX+sBLDDGg6NvPRE
D3QLUNwk7yEz1aUuqECW9dU7DMFOKKIiiXdvKJrTd0AeASirSEFIWQLDxtxR7IApaDZ8TxeQDWIS
2czWORycd6jSBi0bOBMyYvAUMjrtW/YCBVUlpiRetEFXaoEPSAtATwRiLKcFypi6TPaU2YbMvfd3
3DG3EQDav67DwAwiGc8G3Pz9Y4EB9QqpPVhLjAe7d2wXXR2YVVFIgrU/HxyOSBGvtBR0fAMqmnES
u6eCbY1tUhSuGPdcX82mG9JOsKj5ltwJvD0ldph8m3HW4uqfCmDNZNjEZKJGCoND1MnLigoXKXug
22OhAhSr9w2BCYyKaDgzmtcfnn8I7id7KIrXR9MVEpiNEvTBAmcsCI4YE95i7cOLlFycN1klgPVP
cIpQVt21BK4KrCa6LJz2tBicEmgGUI/k64MY0UVCQEwuu7m6UiAYHQMcUmTc3GlIhhBqR1kTYJjE
QAIhPjJ0x4eh5Y6hG6PMgHLL+hqcErTTMOQMITudpkVBedm8ZR8tYFoGiBKQURtEDO5Q1BQo4WS3
gjYGIAYToYmlvnqHIuApZFYkllrnY0BbAexYEIzKKQGRoEl/iABennp92tuIDihzF30+4hqcQYDJ
qk16S3jHJFNEiRF7odkKj10D1IMMrMjDimt43jE9KtIxApESu10Mga0/tdKDjmwCRRqRaKxrhOAO
zixq5HlkkXRDAGR15W8LoPUMgmuISUFsvXby7oAMAsiRKJ2TMwi4BrTQCoK4Rgl6DpKj4CABIJNk
bbRgeFtBNYXmykmBbBH0WWh7q+q9gBHQgOQyISk1sfU1PCkYHA+SUoAbm+Z3k+3QBox9XUBK0LPC
onlvEeobDmhHaCr9e7JSIG9AVlF1yZvUV08KNOPgSBFUWSLjgNoN6P2FRZAG0EgtQuMhZpk1m6Hn
J2InxugaNrMNTgf0/sRxTHKTswUis0wFgU4Kvfn+vWMRMJ1QUiDpQ620gCxfGjdACvRDU1rUJs9E
wv44ZhJFBvDFK6Lupr4ax3xIukDXeOO9SjiKGoGzq0Eu3dr9ni0gz8ypQK3qfWnS8M4FtrKsFHTK
LXUyBhAe9JQALB1IhUa4dqsM7/XJjTaa+ftKIF6fwmPQ9MYePMJRgdgotWCaRGswGws0pK2A7yIr
BZwDx6XdAmqcJ49F0u0QfDsCbG4MQnMODUgKgF+PhpH8pDz95wWZGATCQY0uh4e3PDaLHAwgaaoh
xmc0vzA4F8Hg6SWPSIr06YuhfeqoFr8jBVGRaYOqMrN1cO9PtCAbLpBjZe6HYEPpnwdU5CBeGuDb
FPTg0HS8d0P2PBCJdrBioMSfeIg1nCxyN20XQ3PDXzIFv/BLDy0vE88PF3Wzi7/Mn2p3+dkv3Hd7
PP552+khJhCLXpbOL4rel+bey4cpJn93LEUdChz98D40qO/T/vP2BR/funOv+7e6/8sLf5nNGV0O
35ro7Wkf8908omWGcSjf59H8uBUFE41m/vsk//2r85xH2/+FhZ+es/Lw+r+5bubTqNd94LpMXPqB
swDy4nl+/+riMzIGD/WTXXkyD/0fSdYbUt2UNEuvnYRJNl8k908pnrrpopFfmXbIu8K/K4vO4nX5
rezi02U4386z5fHKTWmn9Mptc9Wr5McrJkiV0ffubPCmalD2LmdI3V90tbApRZNd+XyZMNC8uzJR
AmiB7MoXSNz379ep1VsHmLr/i6Y773e2+uvF3OsoYFuKJPvAr8PQjxO/uyObKh/ppeOFP+9Zkab7
SnrlZNv9eE1Bjuyybx/bpqbKQ3phFijvgv29GtR60ZROyC59mZR+/kjMTUZedu2ruR93rAc4u8j1
yq+b7cN5vLhfSYijrSaSXzrP53demS+LoqPTbWpSen3/Dg65ebentkl4yS/NWZAnRUez2wSK/Np5
7vNfmnZsEw2xApn/E6snZdZfWoAR0ksncdGzIS2ELLvyu+X3rD+lrkUn5Zeu5t1zq80Myy+8fXUx
j9Lc87vHOuuLrqU/sf6bZZYvO5ZK0O39ocWvljv/rnOMtb02f+LJvyZZcC+D2qQ0+KL00klWeK8m
8yzhpOxuzga6+zM3mM6D/t5vSq5ll3/v+V2JN4ko6WWDEI+kG9VAeSXAPOmls+WqT1tQ11jJLvxh
Gcf5PqzmvTCBcVUCfpNd/pOXLJavXuePzrYG7pdd/nNS/kQR2zzzn7nBY0Vsk1ayy18j/SU8bh2X
om2xkV97140q264N2XVvirl3rxjCplCmJsA52WVvl1nEyXa/UL1yA3tJr+wT2fTUGzY6kW6SXfrL
nHOHMVXdrdniVdKLL/Pi1e1TD0/+BqRaen0/v0sYq9Hx3FoGAOm1fz4j+1kg5imk6SFb/Rh/uidC
eeqfdcE18Rt34XKe/f2/AAAA//8=</cx:binary>
              </cx:geoCache>
            </cx:geography>
          </cx:layoutPr>
          <cx:valueColors>
            <cx:minColor>
              <a:schemeClr val="accent6">
                <a:lumMod val="40000"/>
                <a:lumOff val="6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6" Type="http://schemas.openxmlformats.org/officeDocument/2006/relationships/image" Target="../media/image7.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3</xdr:col>
      <xdr:colOff>361950</xdr:colOff>
      <xdr:row>2</xdr:row>
      <xdr:rowOff>80962</xdr:rowOff>
    </xdr:from>
    <xdr:to>
      <xdr:col>11</xdr:col>
      <xdr:colOff>57150</xdr:colOff>
      <xdr:row>16</xdr:row>
      <xdr:rowOff>157162</xdr:rowOff>
    </xdr:to>
    <xdr:graphicFrame macro="">
      <xdr:nvGraphicFramePr>
        <xdr:cNvPr id="2" name="Chart 1">
          <a:extLst>
            <a:ext uri="{FF2B5EF4-FFF2-40B4-BE49-F238E27FC236}">
              <a16:creationId xmlns:a16="http://schemas.microsoft.com/office/drawing/2014/main" id="{87D63FC4-68C2-66B2-0C45-BB5E95393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28575</xdr:colOff>
      <xdr:row>1</xdr:row>
      <xdr:rowOff>100012</xdr:rowOff>
    </xdr:from>
    <xdr:to>
      <xdr:col>13</xdr:col>
      <xdr:colOff>333375</xdr:colOff>
      <xdr:row>15</xdr:row>
      <xdr:rowOff>176212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FFF9E69-25A0-4E5C-54DE-224CAC9F6B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9175" y="2905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0</xdr:colOff>
      <xdr:row>10</xdr:row>
      <xdr:rowOff>57150</xdr:rowOff>
    </xdr:from>
    <xdr:to>
      <xdr:col>5</xdr:col>
      <xdr:colOff>57150</xdr:colOff>
      <xdr:row>23</xdr:row>
      <xdr:rowOff>104775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A6D8F19-3764-22BB-FAA3-713D6511166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19350" y="1962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47625</xdr:colOff>
      <xdr:row>13</xdr:row>
      <xdr:rowOff>66675</xdr:rowOff>
    </xdr:from>
    <xdr:to>
      <xdr:col>6</xdr:col>
      <xdr:colOff>466725</xdr:colOff>
      <xdr:row>26</xdr:row>
      <xdr:rowOff>114300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DA67A3F-7B52-4E52-A8E1-A6E0AF64155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438525" y="2543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133350</xdr:colOff>
      <xdr:row>15</xdr:row>
      <xdr:rowOff>171450</xdr:rowOff>
    </xdr:from>
    <xdr:to>
      <xdr:col>8</xdr:col>
      <xdr:colOff>133350</xdr:colOff>
      <xdr:row>29</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E6881452-B25D-185A-B98B-4DA27CE8E3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324350" y="3028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404812</xdr:colOff>
      <xdr:row>1</xdr:row>
      <xdr:rowOff>71437</xdr:rowOff>
    </xdr:from>
    <xdr:to>
      <xdr:col>10</xdr:col>
      <xdr:colOff>100012</xdr:colOff>
      <xdr:row>15</xdr:row>
      <xdr:rowOff>147637</xdr:rowOff>
    </xdr:to>
    <xdr:graphicFrame macro="">
      <xdr:nvGraphicFramePr>
        <xdr:cNvPr id="2" name="Chart 1">
          <a:extLst>
            <a:ext uri="{FF2B5EF4-FFF2-40B4-BE49-F238E27FC236}">
              <a16:creationId xmlns:a16="http://schemas.microsoft.com/office/drawing/2014/main" id="{14101E14-FFFC-7B7F-BC93-D836211712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304800</xdr:colOff>
      <xdr:row>3</xdr:row>
      <xdr:rowOff>61912</xdr:rowOff>
    </xdr:from>
    <xdr:to>
      <xdr:col>14</xdr:col>
      <xdr:colOff>0</xdr:colOff>
      <xdr:row>17</xdr:row>
      <xdr:rowOff>138112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B84FE61-23EE-623E-8264-3CD9CB9420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38775" y="6334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4</xdr:row>
      <xdr:rowOff>33337</xdr:rowOff>
    </xdr:from>
    <xdr:to>
      <xdr:col>10</xdr:col>
      <xdr:colOff>333375</xdr:colOff>
      <xdr:row>18</xdr:row>
      <xdr:rowOff>109537</xdr:rowOff>
    </xdr:to>
    <xdr:graphicFrame macro="">
      <xdr:nvGraphicFramePr>
        <xdr:cNvPr id="2" name="Chart 1">
          <a:extLst>
            <a:ext uri="{FF2B5EF4-FFF2-40B4-BE49-F238E27FC236}">
              <a16:creationId xmlns:a16="http://schemas.microsoft.com/office/drawing/2014/main" id="{0A892FB0-00D1-2E93-2726-A36D2C998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104774</xdr:colOff>
      <xdr:row>19</xdr:row>
      <xdr:rowOff>19050</xdr:rowOff>
    </xdr:from>
    <xdr:to>
      <xdr:col>1</xdr:col>
      <xdr:colOff>723899</xdr:colOff>
      <xdr:row>21</xdr:row>
      <xdr:rowOff>114300</xdr:rowOff>
    </xdr:to>
    <xdr:graphicFrame macro="">
      <xdr:nvGraphicFramePr>
        <xdr:cNvPr id="2" name="Chart 1">
          <a:extLst>
            <a:ext uri="{FF2B5EF4-FFF2-40B4-BE49-F238E27FC236}">
              <a16:creationId xmlns:a16="http://schemas.microsoft.com/office/drawing/2014/main" id="{E08906CA-69EB-195B-B3A3-8C72D6551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66676</xdr:colOff>
      <xdr:row>19</xdr:row>
      <xdr:rowOff>28575</xdr:rowOff>
    </xdr:from>
    <xdr:to>
      <xdr:col>4</xdr:col>
      <xdr:colOff>742950</xdr:colOff>
      <xdr:row>21</xdr:row>
      <xdr:rowOff>123825</xdr:rowOff>
    </xdr:to>
    <xdr:graphicFrame macro="">
      <xdr:nvGraphicFramePr>
        <xdr:cNvPr id="3" name="Chart 2">
          <a:extLst>
            <a:ext uri="{FF2B5EF4-FFF2-40B4-BE49-F238E27FC236}">
              <a16:creationId xmlns:a16="http://schemas.microsoft.com/office/drawing/2014/main" id="{7222495A-E0FA-5F5D-1707-854559BDB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161926</xdr:colOff>
      <xdr:row>19</xdr:row>
      <xdr:rowOff>38101</xdr:rowOff>
    </xdr:from>
    <xdr:to>
      <xdr:col>7</xdr:col>
      <xdr:colOff>790576</xdr:colOff>
      <xdr:row>21</xdr:row>
      <xdr:rowOff>133351</xdr:rowOff>
    </xdr:to>
    <xdr:graphicFrame macro="">
      <xdr:nvGraphicFramePr>
        <xdr:cNvPr id="4" name="Chart 3">
          <a:extLst>
            <a:ext uri="{FF2B5EF4-FFF2-40B4-BE49-F238E27FC236}">
              <a16:creationId xmlns:a16="http://schemas.microsoft.com/office/drawing/2014/main" id="{0AFEA3FD-884F-AC53-AAE9-FEC4CAFBE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219075</xdr:colOff>
      <xdr:row>19</xdr:row>
      <xdr:rowOff>19050</xdr:rowOff>
    </xdr:from>
    <xdr:to>
      <xdr:col>10</xdr:col>
      <xdr:colOff>857250</xdr:colOff>
      <xdr:row>21</xdr:row>
      <xdr:rowOff>114300</xdr:rowOff>
    </xdr:to>
    <xdr:graphicFrame macro="">
      <xdr:nvGraphicFramePr>
        <xdr:cNvPr id="5" name="Chart 4">
          <a:extLst>
            <a:ext uri="{FF2B5EF4-FFF2-40B4-BE49-F238E27FC236}">
              <a16:creationId xmlns:a16="http://schemas.microsoft.com/office/drawing/2014/main" id="{42509E90-EF9A-8B4B-371B-92352E002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390525</xdr:colOff>
      <xdr:row>19</xdr:row>
      <xdr:rowOff>0</xdr:rowOff>
    </xdr:from>
    <xdr:to>
      <xdr:col>13</xdr:col>
      <xdr:colOff>1028700</xdr:colOff>
      <xdr:row>21</xdr:row>
      <xdr:rowOff>85725</xdr:rowOff>
    </xdr:to>
    <xdr:graphicFrame macro="">
      <xdr:nvGraphicFramePr>
        <xdr:cNvPr id="6" name="Chart 5">
          <a:extLst>
            <a:ext uri="{FF2B5EF4-FFF2-40B4-BE49-F238E27FC236}">
              <a16:creationId xmlns:a16="http://schemas.microsoft.com/office/drawing/2014/main" id="{3F9185D0-0FEA-7260-D65E-8454C65933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314324</xdr:colOff>
      <xdr:row>2</xdr:row>
      <xdr:rowOff>47679</xdr:rowOff>
    </xdr:from>
    <xdr:to>
      <xdr:col>20</xdr:col>
      <xdr:colOff>419100</xdr:colOff>
      <xdr:row>11</xdr:row>
      <xdr:rowOff>9523</xdr:rowOff>
    </xdr:to>
    <xdr:grpSp>
      <xdr:nvGrpSpPr>
        <xdr:cNvPr id="77" name="Group 76">
          <a:extLst>
            <a:ext uri="{FF2B5EF4-FFF2-40B4-BE49-F238E27FC236}">
              <a16:creationId xmlns:a16="http://schemas.microsoft.com/office/drawing/2014/main" id="{F7E386BC-B1E6-37C0-1DCA-07DF58FD7D97}"/>
            </a:ext>
          </a:extLst>
        </xdr:cNvPr>
        <xdr:cNvGrpSpPr/>
      </xdr:nvGrpSpPr>
      <xdr:grpSpPr>
        <a:xfrm>
          <a:off x="314324" y="428679"/>
          <a:ext cx="12296776" cy="1676344"/>
          <a:chOff x="314324" y="428789"/>
          <a:chExt cx="12296776" cy="1666711"/>
        </a:xfrm>
      </xdr:grpSpPr>
      <xdr:grpSp>
        <xdr:nvGrpSpPr>
          <xdr:cNvPr id="12" name="Group 11">
            <a:extLst>
              <a:ext uri="{FF2B5EF4-FFF2-40B4-BE49-F238E27FC236}">
                <a16:creationId xmlns:a16="http://schemas.microsoft.com/office/drawing/2014/main" id="{DF81AADE-DF09-7FB8-5DD0-CBB2E6E11CA6}"/>
              </a:ext>
            </a:extLst>
          </xdr:cNvPr>
          <xdr:cNvGrpSpPr/>
        </xdr:nvGrpSpPr>
        <xdr:grpSpPr>
          <a:xfrm>
            <a:off x="314324" y="447730"/>
            <a:ext cx="2390775" cy="1638302"/>
            <a:chOff x="47623" y="400105"/>
            <a:chExt cx="2642437" cy="1638302"/>
          </a:xfrm>
        </xdr:grpSpPr>
        <xdr:sp macro="" textlink="">
          <xdr:nvSpPr>
            <xdr:cNvPr id="3" name="Rectangle: Rounded Corners 2">
              <a:extLst>
                <a:ext uri="{FF2B5EF4-FFF2-40B4-BE49-F238E27FC236}">
                  <a16:creationId xmlns:a16="http://schemas.microsoft.com/office/drawing/2014/main" id="{4AAAE1B7-538B-3845-491E-FDA49FCD7E0A}"/>
                </a:ext>
              </a:extLst>
            </xdr:cNvPr>
            <xdr:cNvSpPr/>
          </xdr:nvSpPr>
          <xdr:spPr>
            <a:xfrm>
              <a:off x="98258" y="400105"/>
              <a:ext cx="2570322" cy="2667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Rounded MT Bold" panose="020F0704030504030204" pitchFamily="34" charset="0"/>
                </a:rPr>
                <a:t>SALES</a:t>
              </a:r>
            </a:p>
          </xdr:txBody>
        </xdr:sp>
        <xdr:sp macro="" textlink="">
          <xdr:nvSpPr>
            <xdr:cNvPr id="4" name="Rectangle: Rounded Corners 3">
              <a:extLst>
                <a:ext uri="{FF2B5EF4-FFF2-40B4-BE49-F238E27FC236}">
                  <a16:creationId xmlns:a16="http://schemas.microsoft.com/office/drawing/2014/main" id="{97A2E37B-473F-BC88-AB6E-59EF66E5E08B}"/>
                </a:ext>
              </a:extLst>
            </xdr:cNvPr>
            <xdr:cNvSpPr/>
          </xdr:nvSpPr>
          <xdr:spPr>
            <a:xfrm>
              <a:off x="47623" y="695324"/>
              <a:ext cx="2642437" cy="1343083"/>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6" name="Rectangle: Rounded Corners 5">
              <a:extLst>
                <a:ext uri="{FF2B5EF4-FFF2-40B4-BE49-F238E27FC236}">
                  <a16:creationId xmlns:a16="http://schemas.microsoft.com/office/drawing/2014/main" id="{80D5BE2C-856C-DB84-6552-3ACF5ECE152D}"/>
                </a:ext>
              </a:extLst>
            </xdr:cNvPr>
            <xdr:cNvSpPr/>
          </xdr:nvSpPr>
          <xdr:spPr>
            <a:xfrm>
              <a:off x="130342" y="876300"/>
              <a:ext cx="2343154" cy="3048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7F92004-A121-4D7C-89A7-76BC7FA8F2E4}" type="TxLink">
                <a:rPr lang="en-US" sz="1600" b="0" i="0" u="none" strike="noStrike">
                  <a:solidFill>
                    <a:schemeClr val="bg1"/>
                  </a:solidFill>
                  <a:latin typeface="Calibri"/>
                  <a:cs typeface="Calibri"/>
                </a:rPr>
                <a:pPr algn="ctr"/>
                <a:t> $2,297,200.86 </a:t>
              </a:fld>
              <a:endParaRPr lang="en-US" sz="1600">
                <a:solidFill>
                  <a:schemeClr val="bg1"/>
                </a:solidFill>
              </a:endParaRPr>
            </a:p>
          </xdr:txBody>
        </xdr:sp>
        <xdr:sp macro="" textlink="KPI!B17">
          <xdr:nvSpPr>
            <xdr:cNvPr id="9" name="Rectangle: Rounded Corners 8">
              <a:extLst>
                <a:ext uri="{FF2B5EF4-FFF2-40B4-BE49-F238E27FC236}">
                  <a16:creationId xmlns:a16="http://schemas.microsoft.com/office/drawing/2014/main" id="{DF29A987-0D4A-459B-A559-0E98CCAD65B3}"/>
                </a:ext>
              </a:extLst>
            </xdr:cNvPr>
            <xdr:cNvSpPr/>
          </xdr:nvSpPr>
          <xdr:spPr>
            <a:xfrm>
              <a:off x="142876" y="1666874"/>
              <a:ext cx="2400299" cy="3048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Calibri"/>
                  <a:cs typeface="Calibri"/>
                </a:rPr>
                <a:t>YOY</a:t>
              </a:r>
              <a:r>
                <a:rPr lang="en-US" sz="1400" b="0" i="0" u="none" strike="noStrike" baseline="0">
                  <a:solidFill>
                    <a:schemeClr val="bg1"/>
                  </a:solidFill>
                  <a:latin typeface="Calibri"/>
                  <a:cs typeface="Calibri"/>
                </a:rPr>
                <a:t> GROWTH</a:t>
              </a:r>
              <a:endParaRPr lang="en-US" sz="1400">
                <a:solidFill>
                  <a:schemeClr val="bg1"/>
                </a:solidFill>
              </a:endParaRPr>
            </a:p>
          </xdr:txBody>
        </xdr:sp>
      </xdr:grpSp>
      <xdr:grpSp>
        <xdr:nvGrpSpPr>
          <xdr:cNvPr id="53" name="Group 52">
            <a:extLst>
              <a:ext uri="{FF2B5EF4-FFF2-40B4-BE49-F238E27FC236}">
                <a16:creationId xmlns:a16="http://schemas.microsoft.com/office/drawing/2014/main" id="{2E4631CB-7B87-F2CB-0EE1-7BFE2126C10F}"/>
              </a:ext>
            </a:extLst>
          </xdr:cNvPr>
          <xdr:cNvGrpSpPr/>
        </xdr:nvGrpSpPr>
        <xdr:grpSpPr>
          <a:xfrm>
            <a:off x="2809875" y="438205"/>
            <a:ext cx="2390775" cy="1638354"/>
            <a:chOff x="47624" y="400105"/>
            <a:chExt cx="2642437" cy="1638354"/>
          </a:xfrm>
        </xdr:grpSpPr>
        <xdr:sp macro="" textlink="">
          <xdr:nvSpPr>
            <xdr:cNvPr id="54" name="Rectangle: Rounded Corners 53">
              <a:extLst>
                <a:ext uri="{FF2B5EF4-FFF2-40B4-BE49-F238E27FC236}">
                  <a16:creationId xmlns:a16="http://schemas.microsoft.com/office/drawing/2014/main" id="{0478D8A0-FF0E-11CB-0091-B4CAAEC22532}"/>
                </a:ext>
              </a:extLst>
            </xdr:cNvPr>
            <xdr:cNvSpPr/>
          </xdr:nvSpPr>
          <xdr:spPr>
            <a:xfrm>
              <a:off x="108786" y="400105"/>
              <a:ext cx="2570322" cy="2667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Rounded MT Bold" panose="020F0704030504030204" pitchFamily="34" charset="0"/>
                </a:rPr>
                <a:t>PROFIT</a:t>
              </a:r>
            </a:p>
          </xdr:txBody>
        </xdr:sp>
        <xdr:sp macro="" textlink="">
          <xdr:nvSpPr>
            <xdr:cNvPr id="55" name="Rectangle: Rounded Corners 54">
              <a:extLst>
                <a:ext uri="{FF2B5EF4-FFF2-40B4-BE49-F238E27FC236}">
                  <a16:creationId xmlns:a16="http://schemas.microsoft.com/office/drawing/2014/main" id="{1A5E6C9A-A831-6947-1413-15C8B1A41E70}"/>
                </a:ext>
              </a:extLst>
            </xdr:cNvPr>
            <xdr:cNvSpPr/>
          </xdr:nvSpPr>
          <xdr:spPr>
            <a:xfrm>
              <a:off x="47624" y="695323"/>
              <a:ext cx="2642437" cy="1343136"/>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56" name="Rectangle: Rounded Corners 55">
              <a:extLst>
                <a:ext uri="{FF2B5EF4-FFF2-40B4-BE49-F238E27FC236}">
                  <a16:creationId xmlns:a16="http://schemas.microsoft.com/office/drawing/2014/main" id="{BBA27410-7845-854E-8F96-71D677A17852}"/>
                </a:ext>
              </a:extLst>
            </xdr:cNvPr>
            <xdr:cNvSpPr/>
          </xdr:nvSpPr>
          <xdr:spPr>
            <a:xfrm>
              <a:off x="161925" y="866775"/>
              <a:ext cx="2343154" cy="3048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204A9AC-7C2E-40C5-BFE3-C69BB7669DAE}" type="TxLink">
                <a:rPr lang="en-US" sz="1600" b="0" i="0" u="none" strike="noStrike">
                  <a:solidFill>
                    <a:schemeClr val="bg1"/>
                  </a:solidFill>
                  <a:latin typeface="Calibri"/>
                  <a:cs typeface="Calibri"/>
                </a:rPr>
                <a:pPr algn="ctr"/>
                <a:t> $286,397.02 </a:t>
              </a:fld>
              <a:endParaRPr lang="en-US" sz="1600">
                <a:solidFill>
                  <a:schemeClr val="bg1"/>
                </a:solidFill>
              </a:endParaRPr>
            </a:p>
          </xdr:txBody>
        </xdr:sp>
        <xdr:sp macro="" textlink="KPI!B17">
          <xdr:nvSpPr>
            <xdr:cNvPr id="57" name="Rectangle: Rounded Corners 56">
              <a:extLst>
                <a:ext uri="{FF2B5EF4-FFF2-40B4-BE49-F238E27FC236}">
                  <a16:creationId xmlns:a16="http://schemas.microsoft.com/office/drawing/2014/main" id="{0D840F53-9C6F-2D05-0DDA-44FD5810CF3F}"/>
                </a:ext>
              </a:extLst>
            </xdr:cNvPr>
            <xdr:cNvSpPr/>
          </xdr:nvSpPr>
          <xdr:spPr>
            <a:xfrm>
              <a:off x="142876" y="1666874"/>
              <a:ext cx="2400299" cy="3048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Calibri"/>
                  <a:cs typeface="Calibri"/>
                </a:rPr>
                <a:t>YOY</a:t>
              </a:r>
              <a:r>
                <a:rPr lang="en-US" sz="1400" b="0" i="0" u="none" strike="noStrike" baseline="0">
                  <a:solidFill>
                    <a:schemeClr val="bg1"/>
                  </a:solidFill>
                  <a:latin typeface="Calibri"/>
                  <a:cs typeface="Calibri"/>
                </a:rPr>
                <a:t> GROWTH</a:t>
              </a:r>
              <a:endParaRPr lang="en-US" sz="1400">
                <a:solidFill>
                  <a:schemeClr val="bg1"/>
                </a:solidFill>
              </a:endParaRPr>
            </a:p>
          </xdr:txBody>
        </xdr:sp>
      </xdr:grpSp>
      <xdr:grpSp>
        <xdr:nvGrpSpPr>
          <xdr:cNvPr id="58" name="Group 57">
            <a:extLst>
              <a:ext uri="{FF2B5EF4-FFF2-40B4-BE49-F238E27FC236}">
                <a16:creationId xmlns:a16="http://schemas.microsoft.com/office/drawing/2014/main" id="{9AA697F1-4A72-BC67-BDB4-4B74B4978FDE}"/>
              </a:ext>
            </a:extLst>
          </xdr:cNvPr>
          <xdr:cNvGrpSpPr/>
        </xdr:nvGrpSpPr>
        <xdr:grpSpPr>
          <a:xfrm>
            <a:off x="5324475" y="428789"/>
            <a:ext cx="2352675" cy="1657186"/>
            <a:chOff x="47624" y="381164"/>
            <a:chExt cx="2600326" cy="1657186"/>
          </a:xfrm>
        </xdr:grpSpPr>
        <xdr:sp macro="" textlink="">
          <xdr:nvSpPr>
            <xdr:cNvPr id="59" name="Rectangle: Rounded Corners 58">
              <a:extLst>
                <a:ext uri="{FF2B5EF4-FFF2-40B4-BE49-F238E27FC236}">
                  <a16:creationId xmlns:a16="http://schemas.microsoft.com/office/drawing/2014/main" id="{0C1E0899-8E1B-F4F1-8137-B4631158B30B}"/>
                </a:ext>
              </a:extLst>
            </xdr:cNvPr>
            <xdr:cNvSpPr/>
          </xdr:nvSpPr>
          <xdr:spPr>
            <a:xfrm>
              <a:off x="77203" y="381164"/>
              <a:ext cx="2570323" cy="2667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Rounded MT Bold" panose="020F0704030504030204" pitchFamily="34" charset="0"/>
                </a:rPr>
                <a:t>QUANTITY</a:t>
              </a:r>
            </a:p>
          </xdr:txBody>
        </xdr:sp>
        <xdr:sp macro="" textlink="">
          <xdr:nvSpPr>
            <xdr:cNvPr id="60" name="Rectangle: Rounded Corners 59">
              <a:extLst>
                <a:ext uri="{FF2B5EF4-FFF2-40B4-BE49-F238E27FC236}">
                  <a16:creationId xmlns:a16="http://schemas.microsoft.com/office/drawing/2014/main" id="{9FA5390F-BABC-5A69-54AE-9D658A6A5430}"/>
                </a:ext>
              </a:extLst>
            </xdr:cNvPr>
            <xdr:cNvSpPr/>
          </xdr:nvSpPr>
          <xdr:spPr>
            <a:xfrm>
              <a:off x="47624" y="695324"/>
              <a:ext cx="2600326" cy="1343026"/>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61" name="Rectangle: Rounded Corners 60">
              <a:extLst>
                <a:ext uri="{FF2B5EF4-FFF2-40B4-BE49-F238E27FC236}">
                  <a16:creationId xmlns:a16="http://schemas.microsoft.com/office/drawing/2014/main" id="{DA6D128D-B7E2-DA6D-DC16-C534AE42DBAF}"/>
                </a:ext>
              </a:extLst>
            </xdr:cNvPr>
            <xdr:cNvSpPr/>
          </xdr:nvSpPr>
          <xdr:spPr>
            <a:xfrm>
              <a:off x="161925" y="866775"/>
              <a:ext cx="2343154" cy="3048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5A9E3CE-414E-4F2B-B8A9-007083D16E17}" type="TxLink">
                <a:rPr lang="en-US" sz="1600" b="0" i="0" u="none" strike="noStrike">
                  <a:solidFill>
                    <a:schemeClr val="bg1"/>
                  </a:solidFill>
                  <a:latin typeface="Calibri"/>
                  <a:cs typeface="Calibri"/>
                </a:rPr>
                <a:pPr algn="ctr"/>
                <a:t># 37873</a:t>
              </a:fld>
              <a:endParaRPr lang="en-US" sz="1600">
                <a:solidFill>
                  <a:schemeClr val="bg1"/>
                </a:solidFill>
              </a:endParaRPr>
            </a:p>
          </xdr:txBody>
        </xdr:sp>
        <xdr:sp macro="" textlink="KPI!B17">
          <xdr:nvSpPr>
            <xdr:cNvPr id="62" name="Rectangle: Rounded Corners 61">
              <a:extLst>
                <a:ext uri="{FF2B5EF4-FFF2-40B4-BE49-F238E27FC236}">
                  <a16:creationId xmlns:a16="http://schemas.microsoft.com/office/drawing/2014/main" id="{E442410E-AE26-3F43-FF18-FC8ACBF44F8D}"/>
                </a:ext>
              </a:extLst>
            </xdr:cNvPr>
            <xdr:cNvSpPr/>
          </xdr:nvSpPr>
          <xdr:spPr>
            <a:xfrm>
              <a:off x="142876" y="1666874"/>
              <a:ext cx="2400299" cy="3048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Calibri"/>
                  <a:cs typeface="Calibri"/>
                </a:rPr>
                <a:t>YOY</a:t>
              </a:r>
              <a:r>
                <a:rPr lang="en-US" sz="1400" b="0" i="0" u="none" strike="noStrike" baseline="0">
                  <a:solidFill>
                    <a:schemeClr val="bg1"/>
                  </a:solidFill>
                  <a:latin typeface="Calibri"/>
                  <a:cs typeface="Calibri"/>
                </a:rPr>
                <a:t> GROWTH</a:t>
              </a:r>
              <a:endParaRPr lang="en-US" sz="1400">
                <a:solidFill>
                  <a:schemeClr val="bg1"/>
                </a:solidFill>
              </a:endParaRPr>
            </a:p>
          </xdr:txBody>
        </xdr:sp>
      </xdr:grpSp>
      <xdr:grpSp>
        <xdr:nvGrpSpPr>
          <xdr:cNvPr id="63" name="Group 62">
            <a:extLst>
              <a:ext uri="{FF2B5EF4-FFF2-40B4-BE49-F238E27FC236}">
                <a16:creationId xmlns:a16="http://schemas.microsoft.com/office/drawing/2014/main" id="{0CDA4E1B-F2AE-508B-9EF6-3F6232E591BF}"/>
              </a:ext>
            </a:extLst>
          </xdr:cNvPr>
          <xdr:cNvGrpSpPr/>
        </xdr:nvGrpSpPr>
        <xdr:grpSpPr>
          <a:xfrm>
            <a:off x="10258425" y="428789"/>
            <a:ext cx="2352675" cy="1657186"/>
            <a:chOff x="47624" y="381164"/>
            <a:chExt cx="2600326" cy="1657186"/>
          </a:xfrm>
        </xdr:grpSpPr>
        <xdr:sp macro="" textlink="">
          <xdr:nvSpPr>
            <xdr:cNvPr id="64" name="Rectangle: Rounded Corners 63">
              <a:extLst>
                <a:ext uri="{FF2B5EF4-FFF2-40B4-BE49-F238E27FC236}">
                  <a16:creationId xmlns:a16="http://schemas.microsoft.com/office/drawing/2014/main" id="{F76399D5-9BEB-87DC-1873-42324F11527E}"/>
                </a:ext>
              </a:extLst>
            </xdr:cNvPr>
            <xdr:cNvSpPr/>
          </xdr:nvSpPr>
          <xdr:spPr>
            <a:xfrm>
              <a:off x="56148" y="381164"/>
              <a:ext cx="2570323" cy="2667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Rounded MT Bold" panose="020F0704030504030204" pitchFamily="34" charset="0"/>
                </a:rPr>
                <a:t>PROFIT</a:t>
              </a:r>
              <a:r>
                <a:rPr lang="en-US" sz="1400" baseline="0">
                  <a:latin typeface="Arial Rounded MT Bold" panose="020F0704030504030204" pitchFamily="34" charset="0"/>
                </a:rPr>
                <a:t> MARGIN</a:t>
              </a:r>
              <a:endParaRPr lang="en-US" sz="1400">
                <a:latin typeface="Arial Rounded MT Bold" panose="020F0704030504030204" pitchFamily="34" charset="0"/>
              </a:endParaRPr>
            </a:p>
          </xdr:txBody>
        </xdr:sp>
        <xdr:sp macro="" textlink="">
          <xdr:nvSpPr>
            <xdr:cNvPr id="65" name="Rectangle: Rounded Corners 64">
              <a:extLst>
                <a:ext uri="{FF2B5EF4-FFF2-40B4-BE49-F238E27FC236}">
                  <a16:creationId xmlns:a16="http://schemas.microsoft.com/office/drawing/2014/main" id="{17CBC506-B017-EF9C-08AA-EEDA843E9DA9}"/>
                </a:ext>
              </a:extLst>
            </xdr:cNvPr>
            <xdr:cNvSpPr/>
          </xdr:nvSpPr>
          <xdr:spPr>
            <a:xfrm>
              <a:off x="47624" y="695324"/>
              <a:ext cx="2600326" cy="1343026"/>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66" name="Rectangle: Rounded Corners 65">
              <a:extLst>
                <a:ext uri="{FF2B5EF4-FFF2-40B4-BE49-F238E27FC236}">
                  <a16:creationId xmlns:a16="http://schemas.microsoft.com/office/drawing/2014/main" id="{270E6F5A-A22B-AD73-9555-3C78F586789A}"/>
                </a:ext>
              </a:extLst>
            </xdr:cNvPr>
            <xdr:cNvSpPr/>
          </xdr:nvSpPr>
          <xdr:spPr>
            <a:xfrm>
              <a:off x="161925" y="866775"/>
              <a:ext cx="2343154" cy="3048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1D48A96-E357-4875-BB6D-BC067B1AE4FE}" type="TxLink">
                <a:rPr lang="en-US" sz="1600" b="0" i="0" u="none" strike="noStrike">
                  <a:solidFill>
                    <a:schemeClr val="bg1"/>
                  </a:solidFill>
                  <a:latin typeface="Calibri"/>
                  <a:cs typeface="Calibri"/>
                </a:rPr>
                <a:pPr algn="ctr"/>
                <a:t>12.47%</a:t>
              </a:fld>
              <a:endParaRPr lang="en-US" sz="1600">
                <a:solidFill>
                  <a:schemeClr val="bg1"/>
                </a:solidFill>
              </a:endParaRPr>
            </a:p>
          </xdr:txBody>
        </xdr:sp>
        <xdr:sp macro="" textlink="KPI!B17">
          <xdr:nvSpPr>
            <xdr:cNvPr id="67" name="Rectangle: Rounded Corners 66">
              <a:extLst>
                <a:ext uri="{FF2B5EF4-FFF2-40B4-BE49-F238E27FC236}">
                  <a16:creationId xmlns:a16="http://schemas.microsoft.com/office/drawing/2014/main" id="{083E863E-6F51-8A9B-D0FF-311F5D34C526}"/>
                </a:ext>
              </a:extLst>
            </xdr:cNvPr>
            <xdr:cNvSpPr/>
          </xdr:nvSpPr>
          <xdr:spPr>
            <a:xfrm>
              <a:off x="121820" y="1611947"/>
              <a:ext cx="2400299" cy="304801"/>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Calibri"/>
                  <a:cs typeface="Calibri"/>
                </a:rPr>
                <a:t>YOY</a:t>
              </a:r>
              <a:r>
                <a:rPr lang="en-US" sz="1400" b="0" i="0" u="none" strike="noStrike" baseline="0">
                  <a:solidFill>
                    <a:schemeClr val="bg1"/>
                  </a:solidFill>
                  <a:latin typeface="Calibri"/>
                  <a:cs typeface="Calibri"/>
                </a:rPr>
                <a:t> GROWTH</a:t>
              </a:r>
              <a:endParaRPr lang="en-US" sz="1400">
                <a:solidFill>
                  <a:schemeClr val="bg1"/>
                </a:solidFill>
              </a:endParaRPr>
            </a:p>
          </xdr:txBody>
        </xdr:sp>
      </xdr:grpSp>
      <xdr:grpSp>
        <xdr:nvGrpSpPr>
          <xdr:cNvPr id="68" name="Group 67">
            <a:extLst>
              <a:ext uri="{FF2B5EF4-FFF2-40B4-BE49-F238E27FC236}">
                <a16:creationId xmlns:a16="http://schemas.microsoft.com/office/drawing/2014/main" id="{C4A0625D-C300-8CDB-7811-BAE19C416806}"/>
              </a:ext>
            </a:extLst>
          </xdr:cNvPr>
          <xdr:cNvGrpSpPr/>
        </xdr:nvGrpSpPr>
        <xdr:grpSpPr>
          <a:xfrm>
            <a:off x="7762875" y="438314"/>
            <a:ext cx="2361817" cy="1657186"/>
            <a:chOff x="47624" y="381164"/>
            <a:chExt cx="2610430" cy="1657186"/>
          </a:xfrm>
        </xdr:grpSpPr>
        <xdr:sp macro="" textlink="">
          <xdr:nvSpPr>
            <xdr:cNvPr id="69" name="Rectangle: Rounded Corners 68">
              <a:extLst>
                <a:ext uri="{FF2B5EF4-FFF2-40B4-BE49-F238E27FC236}">
                  <a16:creationId xmlns:a16="http://schemas.microsoft.com/office/drawing/2014/main" id="{5697C4EE-FC77-CB02-751F-847AFA53EBAB}"/>
                </a:ext>
              </a:extLst>
            </xdr:cNvPr>
            <xdr:cNvSpPr/>
          </xdr:nvSpPr>
          <xdr:spPr>
            <a:xfrm>
              <a:off x="87731" y="381164"/>
              <a:ext cx="2570323" cy="2667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Rounded MT Bold" panose="020F0704030504030204" pitchFamily="34" charset="0"/>
                </a:rPr>
                <a:t>NO</a:t>
              </a:r>
              <a:r>
                <a:rPr lang="en-US" sz="1400" baseline="0">
                  <a:latin typeface="Arial Rounded MT Bold" panose="020F0704030504030204" pitchFamily="34" charset="0"/>
                </a:rPr>
                <a:t> OF ORDERS</a:t>
              </a:r>
              <a:endParaRPr lang="en-US" sz="1400">
                <a:latin typeface="Arial Rounded MT Bold" panose="020F0704030504030204" pitchFamily="34" charset="0"/>
              </a:endParaRPr>
            </a:p>
          </xdr:txBody>
        </xdr:sp>
        <xdr:sp macro="" textlink="">
          <xdr:nvSpPr>
            <xdr:cNvPr id="70" name="Rectangle: Rounded Corners 69">
              <a:extLst>
                <a:ext uri="{FF2B5EF4-FFF2-40B4-BE49-F238E27FC236}">
                  <a16:creationId xmlns:a16="http://schemas.microsoft.com/office/drawing/2014/main" id="{08D3BE81-9A00-3883-B789-F25C43D5BD30}"/>
                </a:ext>
              </a:extLst>
            </xdr:cNvPr>
            <xdr:cNvSpPr/>
          </xdr:nvSpPr>
          <xdr:spPr>
            <a:xfrm>
              <a:off x="47624" y="695324"/>
              <a:ext cx="2600326" cy="1343026"/>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71" name="Rectangle: Rounded Corners 70">
              <a:extLst>
                <a:ext uri="{FF2B5EF4-FFF2-40B4-BE49-F238E27FC236}">
                  <a16:creationId xmlns:a16="http://schemas.microsoft.com/office/drawing/2014/main" id="{D5F31C92-B38F-3922-921B-BB690C27A89F}"/>
                </a:ext>
              </a:extLst>
            </xdr:cNvPr>
            <xdr:cNvSpPr/>
          </xdr:nvSpPr>
          <xdr:spPr>
            <a:xfrm>
              <a:off x="161925" y="866775"/>
              <a:ext cx="2343154" cy="304800"/>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91595F8-5AC2-4850-B928-B842A01D9468}" type="TxLink">
                <a:rPr lang="en-US" sz="1600" b="0" i="0" u="none" strike="noStrike">
                  <a:solidFill>
                    <a:schemeClr val="bg1"/>
                  </a:solidFill>
                  <a:latin typeface="Calibri"/>
                  <a:cs typeface="Calibri"/>
                </a:rPr>
                <a:pPr algn="ctr"/>
                <a:t># 9994</a:t>
              </a:fld>
              <a:endParaRPr lang="en-US" sz="1600">
                <a:solidFill>
                  <a:schemeClr val="bg1"/>
                </a:solidFill>
              </a:endParaRPr>
            </a:p>
          </xdr:txBody>
        </xdr:sp>
        <xdr:sp macro="" textlink="KPI!B17">
          <xdr:nvSpPr>
            <xdr:cNvPr id="72" name="Rectangle: Rounded Corners 71">
              <a:extLst>
                <a:ext uri="{FF2B5EF4-FFF2-40B4-BE49-F238E27FC236}">
                  <a16:creationId xmlns:a16="http://schemas.microsoft.com/office/drawing/2014/main" id="{CF88E5F0-6C7C-6858-1AC2-C3032530B79B}"/>
                </a:ext>
              </a:extLst>
            </xdr:cNvPr>
            <xdr:cNvSpPr/>
          </xdr:nvSpPr>
          <xdr:spPr>
            <a:xfrm>
              <a:off x="184986" y="1633918"/>
              <a:ext cx="2400299" cy="304801"/>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0" i="0" u="none" strike="noStrike">
                  <a:solidFill>
                    <a:schemeClr val="bg1"/>
                  </a:solidFill>
                  <a:latin typeface="Calibri"/>
                  <a:cs typeface="Calibri"/>
                </a:rPr>
                <a:t>YOY</a:t>
              </a:r>
              <a:r>
                <a:rPr lang="en-US" sz="1400" b="0" i="0" u="none" strike="noStrike" baseline="0">
                  <a:solidFill>
                    <a:schemeClr val="bg1"/>
                  </a:solidFill>
                  <a:latin typeface="Calibri"/>
                  <a:cs typeface="Calibri"/>
                </a:rPr>
                <a:t> GROWTH</a:t>
              </a:r>
              <a:endParaRPr lang="en-US" sz="1400">
                <a:solidFill>
                  <a:schemeClr val="bg1"/>
                </a:solidFill>
              </a:endParaRPr>
            </a:p>
          </xdr:txBody>
        </xdr:sp>
      </xdr:grpSp>
    </xdr:grpSp>
    <xdr:clientData/>
  </xdr:twoCellAnchor>
  <xdr:twoCellAnchor>
    <xdr:from>
      <xdr:col>0</xdr:col>
      <xdr:colOff>9526</xdr:colOff>
      <xdr:row>0</xdr:row>
      <xdr:rowOff>28576</xdr:rowOff>
    </xdr:from>
    <xdr:to>
      <xdr:col>21</xdr:col>
      <xdr:colOff>552450</xdr:colOff>
      <xdr:row>1</xdr:row>
      <xdr:rowOff>161925</xdr:rowOff>
    </xdr:to>
    <xdr:sp macro="" textlink="">
      <xdr:nvSpPr>
        <xdr:cNvPr id="2" name="Rectangle: Rounded Corners 1">
          <a:extLst>
            <a:ext uri="{FF2B5EF4-FFF2-40B4-BE49-F238E27FC236}">
              <a16:creationId xmlns:a16="http://schemas.microsoft.com/office/drawing/2014/main" id="{BCB02CDA-8FF0-0663-93DF-5710C3DA572C}"/>
            </a:ext>
          </a:extLst>
        </xdr:cNvPr>
        <xdr:cNvSpPr/>
      </xdr:nvSpPr>
      <xdr:spPr>
        <a:xfrm>
          <a:off x="9526" y="28576"/>
          <a:ext cx="13344524" cy="323849"/>
        </a:xfrm>
        <a:prstGeom prst="roundRect">
          <a:avLst/>
        </a:prstGeom>
        <a:gradFill>
          <a:gsLst>
            <a:gs pos="0">
              <a:schemeClr val="tx1">
                <a:lumMod val="85000"/>
                <a:lumOff val="15000"/>
                <a:alpha val="80000"/>
              </a:schemeClr>
            </a:gs>
            <a:gs pos="100000">
              <a:schemeClr val="tx1">
                <a:lumMod val="65000"/>
                <a:lumOff val="35000"/>
                <a:alpha val="8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Arial Rounded MT Bold" panose="020F0704030504030204" pitchFamily="34" charset="0"/>
            </a:rPr>
            <a:t>ECOMMERCE SALES ANALYSIS DASHBOARD</a:t>
          </a:r>
        </a:p>
      </xdr:txBody>
    </xdr:sp>
    <xdr:clientData/>
  </xdr:twoCellAnchor>
  <xdr:twoCellAnchor>
    <xdr:from>
      <xdr:col>0</xdr:col>
      <xdr:colOff>438151</xdr:colOff>
      <xdr:row>6</xdr:row>
      <xdr:rowOff>104774</xdr:rowOff>
    </xdr:from>
    <xdr:to>
      <xdr:col>4</xdr:col>
      <xdr:colOff>247651</xdr:colOff>
      <xdr:row>9</xdr:row>
      <xdr:rowOff>9524</xdr:rowOff>
    </xdr:to>
    <xdr:graphicFrame macro="">
      <xdr:nvGraphicFramePr>
        <xdr:cNvPr id="7" name="Chart 6">
          <a:extLst>
            <a:ext uri="{FF2B5EF4-FFF2-40B4-BE49-F238E27FC236}">
              <a16:creationId xmlns:a16="http://schemas.microsoft.com/office/drawing/2014/main" id="{01A97C03-AA76-498C-9F9B-01C90B7E9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371474</xdr:colOff>
          <xdr:row>9</xdr:row>
          <xdr:rowOff>57150</xdr:rowOff>
        </xdr:from>
        <xdr:to>
          <xdr:col>4</xdr:col>
          <xdr:colOff>9525</xdr:colOff>
          <xdr:row>10</xdr:row>
          <xdr:rowOff>104775</xdr:rowOff>
        </xdr:to>
        <xdr:pic>
          <xdr:nvPicPr>
            <xdr:cNvPr id="11" name="Picture 10">
              <a:extLst>
                <a:ext uri="{FF2B5EF4-FFF2-40B4-BE49-F238E27FC236}">
                  <a16:creationId xmlns:a16="http://schemas.microsoft.com/office/drawing/2014/main" id="{20D6ED94-F52D-27D7-3A7A-55A9859EDA45}"/>
                </a:ext>
              </a:extLst>
            </xdr:cNvPr>
            <xdr:cNvPicPr>
              <a:picLocks noChangeAspect="1" noChangeArrowheads="1"/>
              <a:extLst>
                <a:ext uri="{84589F7E-364E-4C9E-8A38-B11213B215E9}">
                  <a14:cameraTool cellRange="'KPI YOY'!$H$9" spid="_x0000_s10277"/>
                </a:ext>
              </a:extLst>
            </xdr:cNvPicPr>
          </xdr:nvPicPr>
          <xdr:blipFill>
            <a:blip xmlns:r="http://schemas.openxmlformats.org/officeDocument/2006/relationships" r:embed="rId2"/>
            <a:srcRect/>
            <a:stretch>
              <a:fillRect/>
            </a:stretch>
          </xdr:blipFill>
          <xdr:spPr bwMode="auto">
            <a:xfrm>
              <a:off x="1590674" y="1771650"/>
              <a:ext cx="857251"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142875</xdr:colOff>
      <xdr:row>6</xdr:row>
      <xdr:rowOff>19050</xdr:rowOff>
    </xdr:from>
    <xdr:to>
      <xdr:col>7</xdr:col>
      <xdr:colOff>476249</xdr:colOff>
      <xdr:row>8</xdr:row>
      <xdr:rowOff>114300</xdr:rowOff>
    </xdr:to>
    <xdr:graphicFrame macro="">
      <xdr:nvGraphicFramePr>
        <xdr:cNvPr id="73" name="Chart 72">
          <a:extLst>
            <a:ext uri="{FF2B5EF4-FFF2-40B4-BE49-F238E27FC236}">
              <a16:creationId xmlns:a16="http://schemas.microsoft.com/office/drawing/2014/main" id="{6DE8CD8D-4A26-41BF-B6E3-AD9C0D4CE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6</xdr:row>
      <xdr:rowOff>28575</xdr:rowOff>
    </xdr:from>
    <xdr:to>
      <xdr:col>11</xdr:col>
      <xdr:colOff>590550</xdr:colOff>
      <xdr:row>8</xdr:row>
      <xdr:rowOff>123825</xdr:rowOff>
    </xdr:to>
    <xdr:graphicFrame macro="">
      <xdr:nvGraphicFramePr>
        <xdr:cNvPr id="74" name="Chart 73">
          <a:extLst>
            <a:ext uri="{FF2B5EF4-FFF2-40B4-BE49-F238E27FC236}">
              <a16:creationId xmlns:a16="http://schemas.microsoft.com/office/drawing/2014/main" id="{091FE921-AF06-476B-AAEE-35553F0B77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276225</xdr:colOff>
      <xdr:row>6</xdr:row>
      <xdr:rowOff>38100</xdr:rowOff>
    </xdr:from>
    <xdr:to>
      <xdr:col>15</xdr:col>
      <xdr:colOff>571500</xdr:colOff>
      <xdr:row>8</xdr:row>
      <xdr:rowOff>133350</xdr:rowOff>
    </xdr:to>
    <xdr:graphicFrame macro="">
      <xdr:nvGraphicFramePr>
        <xdr:cNvPr id="75" name="Chart 74">
          <a:extLst>
            <a:ext uri="{FF2B5EF4-FFF2-40B4-BE49-F238E27FC236}">
              <a16:creationId xmlns:a16="http://schemas.microsoft.com/office/drawing/2014/main" id="{007BD563-0C08-4E39-8120-8A0DF9344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200025</xdr:colOff>
      <xdr:row>6</xdr:row>
      <xdr:rowOff>171450</xdr:rowOff>
    </xdr:from>
    <xdr:to>
      <xdr:col>19</xdr:col>
      <xdr:colOff>495300</xdr:colOff>
      <xdr:row>9</xdr:row>
      <xdr:rowOff>66675</xdr:rowOff>
    </xdr:to>
    <xdr:graphicFrame macro="">
      <xdr:nvGraphicFramePr>
        <xdr:cNvPr id="76" name="Chart 75">
          <a:extLst>
            <a:ext uri="{FF2B5EF4-FFF2-40B4-BE49-F238E27FC236}">
              <a16:creationId xmlns:a16="http://schemas.microsoft.com/office/drawing/2014/main" id="{5FD44A4C-895F-44D5-AE13-6C5846DFE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457200</xdr:colOff>
          <xdr:row>9</xdr:row>
          <xdr:rowOff>57150</xdr:rowOff>
        </xdr:from>
        <xdr:to>
          <xdr:col>8</xdr:col>
          <xdr:colOff>37793</xdr:colOff>
          <xdr:row>10</xdr:row>
          <xdr:rowOff>91153</xdr:rowOff>
        </xdr:to>
        <xdr:pic>
          <xdr:nvPicPr>
            <xdr:cNvPr id="79" name="Picture 78">
              <a:extLst>
                <a:ext uri="{FF2B5EF4-FFF2-40B4-BE49-F238E27FC236}">
                  <a16:creationId xmlns:a16="http://schemas.microsoft.com/office/drawing/2014/main" id="{5542EDC1-C450-748A-7683-C441628FC178}"/>
                </a:ext>
              </a:extLst>
            </xdr:cNvPr>
            <xdr:cNvPicPr>
              <a:picLocks noChangeAspect="1" noChangeArrowheads="1"/>
              <a:extLst>
                <a:ext uri="{84589F7E-364E-4C9E-8A38-B11213B215E9}">
                  <a14:cameraTool cellRange="'KPI YOY'!$I$9" spid="_x0000_s10278"/>
                </a:ext>
              </a:extLst>
            </xdr:cNvPicPr>
          </xdr:nvPicPr>
          <xdr:blipFill>
            <a:blip xmlns:r="http://schemas.openxmlformats.org/officeDocument/2006/relationships" r:embed="rId7"/>
            <a:srcRect/>
            <a:stretch>
              <a:fillRect/>
            </a:stretch>
          </xdr:blipFill>
          <xdr:spPr bwMode="auto">
            <a:xfrm>
              <a:off x="4144297" y="1808521"/>
              <a:ext cx="809625"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542925</xdr:colOff>
          <xdr:row>9</xdr:row>
          <xdr:rowOff>66675</xdr:rowOff>
        </xdr:from>
        <xdr:to>
          <xdr:col>12</xdr:col>
          <xdr:colOff>37792</xdr:colOff>
          <xdr:row>10</xdr:row>
          <xdr:rowOff>100678</xdr:rowOff>
        </xdr:to>
        <xdr:pic>
          <xdr:nvPicPr>
            <xdr:cNvPr id="81" name="Picture 80">
              <a:extLst>
                <a:ext uri="{FF2B5EF4-FFF2-40B4-BE49-F238E27FC236}">
                  <a16:creationId xmlns:a16="http://schemas.microsoft.com/office/drawing/2014/main" id="{266FA3A7-B9FB-5EED-5A91-3D49C7263C1D}"/>
                </a:ext>
              </a:extLst>
            </xdr:cNvPr>
            <xdr:cNvPicPr>
              <a:picLocks noChangeAspect="1" noChangeArrowheads="1"/>
              <a:extLst>
                <a:ext uri="{84589F7E-364E-4C9E-8A38-B11213B215E9}">
                  <a14:cameraTool cellRange="'KPI YOY'!$J$9" spid="_x0000_s10279"/>
                </a:ext>
              </a:extLst>
            </xdr:cNvPicPr>
          </xdr:nvPicPr>
          <xdr:blipFill>
            <a:blip xmlns:r="http://schemas.openxmlformats.org/officeDocument/2006/relationships" r:embed="rId8"/>
            <a:srcRect/>
            <a:stretch>
              <a:fillRect/>
            </a:stretch>
          </xdr:blipFill>
          <xdr:spPr bwMode="auto">
            <a:xfrm>
              <a:off x="6688086" y="1818046"/>
              <a:ext cx="7239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9525</xdr:colOff>
          <xdr:row>9</xdr:row>
          <xdr:rowOff>38100</xdr:rowOff>
        </xdr:from>
        <xdr:to>
          <xdr:col>16</xdr:col>
          <xdr:colOff>133350</xdr:colOff>
          <xdr:row>10</xdr:row>
          <xdr:rowOff>85725</xdr:rowOff>
        </xdr:to>
        <xdr:pic>
          <xdr:nvPicPr>
            <xdr:cNvPr id="82" name="Picture 81">
              <a:extLst>
                <a:ext uri="{FF2B5EF4-FFF2-40B4-BE49-F238E27FC236}">
                  <a16:creationId xmlns:a16="http://schemas.microsoft.com/office/drawing/2014/main" id="{CCB3FD49-DC99-A41B-DDBE-B5973DFBD4F1}"/>
                </a:ext>
              </a:extLst>
            </xdr:cNvPr>
            <xdr:cNvPicPr>
              <a:picLocks noChangeAspect="1" noChangeArrowheads="1"/>
              <a:extLst>
                <a:ext uri="{84589F7E-364E-4C9E-8A38-B11213B215E9}">
                  <a14:cameraTool cellRange="'KPI YOY'!$K$9" spid="_x0000_s10280"/>
                </a:ext>
              </a:extLst>
            </xdr:cNvPicPr>
          </xdr:nvPicPr>
          <xdr:blipFill>
            <a:blip xmlns:r="http://schemas.openxmlformats.org/officeDocument/2006/relationships" r:embed="rId9"/>
            <a:srcRect/>
            <a:stretch>
              <a:fillRect/>
            </a:stretch>
          </xdr:blipFill>
          <xdr:spPr bwMode="auto">
            <a:xfrm>
              <a:off x="9153525" y="1752600"/>
              <a:ext cx="73342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38100</xdr:colOff>
          <xdr:row>9</xdr:row>
          <xdr:rowOff>9525</xdr:rowOff>
        </xdr:from>
        <xdr:to>
          <xdr:col>20</xdr:col>
          <xdr:colOff>114300</xdr:colOff>
          <xdr:row>10</xdr:row>
          <xdr:rowOff>57150</xdr:rowOff>
        </xdr:to>
        <xdr:pic>
          <xdr:nvPicPr>
            <xdr:cNvPr id="84" name="Picture 83">
              <a:extLst>
                <a:ext uri="{FF2B5EF4-FFF2-40B4-BE49-F238E27FC236}">
                  <a16:creationId xmlns:a16="http://schemas.microsoft.com/office/drawing/2014/main" id="{BC4D20DE-B545-EE47-691D-B885CBB5FFC9}"/>
                </a:ext>
              </a:extLst>
            </xdr:cNvPr>
            <xdr:cNvPicPr>
              <a:picLocks noChangeAspect="1" noChangeArrowheads="1"/>
              <a:extLst>
                <a:ext uri="{84589F7E-364E-4C9E-8A38-B11213B215E9}">
                  <a14:cameraTool cellRange="'KPI YOY'!$L$9" spid="_x0000_s10281"/>
                </a:ext>
              </a:extLst>
            </xdr:cNvPicPr>
          </xdr:nvPicPr>
          <xdr:blipFill>
            <a:blip xmlns:r="http://schemas.openxmlformats.org/officeDocument/2006/relationships" r:embed="rId10"/>
            <a:srcRect/>
            <a:stretch>
              <a:fillRect/>
            </a:stretch>
          </xdr:blipFill>
          <xdr:spPr bwMode="auto">
            <a:xfrm>
              <a:off x="11620500" y="1724025"/>
              <a:ext cx="68580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257176</xdr:colOff>
      <xdr:row>11</xdr:row>
      <xdr:rowOff>142875</xdr:rowOff>
    </xdr:from>
    <xdr:to>
      <xdr:col>20</xdr:col>
      <xdr:colOff>466726</xdr:colOff>
      <xdr:row>22</xdr:row>
      <xdr:rowOff>28575</xdr:rowOff>
    </xdr:to>
    <xdr:sp macro="" textlink="">
      <xdr:nvSpPr>
        <xdr:cNvPr id="14" name="Rectangle: Rounded Corners 13">
          <a:extLst>
            <a:ext uri="{FF2B5EF4-FFF2-40B4-BE49-F238E27FC236}">
              <a16:creationId xmlns:a16="http://schemas.microsoft.com/office/drawing/2014/main" id="{2E1E028E-8BD2-BB5F-83B8-524414C0FC56}"/>
            </a:ext>
          </a:extLst>
        </xdr:cNvPr>
        <xdr:cNvSpPr/>
      </xdr:nvSpPr>
      <xdr:spPr>
        <a:xfrm>
          <a:off x="9401176" y="2238375"/>
          <a:ext cx="3257550" cy="1981200"/>
        </a:xfrm>
        <a:prstGeom prst="roundRect">
          <a:avLst>
            <a:gd name="adj" fmla="val 12821"/>
          </a:avLst>
        </a:prstGeom>
        <a:gradFill>
          <a:gsLst>
            <a:gs pos="0">
              <a:schemeClr val="tx1">
                <a:lumMod val="75000"/>
                <a:lumOff val="25000"/>
              </a:schemeClr>
            </a:gs>
            <a:gs pos="100000">
              <a:schemeClr val="tx1">
                <a:alpha val="80000"/>
                <a:lumMod val="85000"/>
                <a:lumOff val="1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323850</xdr:colOff>
      <xdr:row>11</xdr:row>
      <xdr:rowOff>133350</xdr:rowOff>
    </xdr:from>
    <xdr:to>
      <xdr:col>20</xdr:col>
      <xdr:colOff>152400</xdr:colOff>
      <xdr:row>22</xdr:row>
      <xdr:rowOff>19050</xdr:rowOff>
    </xdr:to>
    <xdr:grpSp>
      <xdr:nvGrpSpPr>
        <xdr:cNvPr id="28" name="Group 27">
          <a:extLst>
            <a:ext uri="{FF2B5EF4-FFF2-40B4-BE49-F238E27FC236}">
              <a16:creationId xmlns:a16="http://schemas.microsoft.com/office/drawing/2014/main" id="{9795E4E9-ADB1-3AF2-3B63-1C373BB1B813}"/>
            </a:ext>
          </a:extLst>
        </xdr:cNvPr>
        <xdr:cNvGrpSpPr/>
      </xdr:nvGrpSpPr>
      <xdr:grpSpPr>
        <a:xfrm>
          <a:off x="323850" y="2228850"/>
          <a:ext cx="12020550" cy="1981200"/>
          <a:chOff x="228600" y="2228850"/>
          <a:chExt cx="12020550" cy="1981200"/>
        </a:xfrm>
      </xdr:grpSpPr>
      <xdr:sp macro="" textlink="">
        <xdr:nvSpPr>
          <xdr:cNvPr id="26" name="Rectangle: Rounded Corners 25">
            <a:extLst>
              <a:ext uri="{FF2B5EF4-FFF2-40B4-BE49-F238E27FC236}">
                <a16:creationId xmlns:a16="http://schemas.microsoft.com/office/drawing/2014/main" id="{0F23E101-8EA4-F4AA-7F1F-188728425E03}"/>
              </a:ext>
            </a:extLst>
          </xdr:cNvPr>
          <xdr:cNvSpPr/>
        </xdr:nvSpPr>
        <xdr:spPr>
          <a:xfrm>
            <a:off x="5038725" y="2228850"/>
            <a:ext cx="4191000" cy="1981200"/>
          </a:xfrm>
          <a:prstGeom prst="roundRect">
            <a:avLst>
              <a:gd name="adj" fmla="val 12821"/>
            </a:avLst>
          </a:prstGeom>
          <a:gradFill>
            <a:gsLst>
              <a:gs pos="0">
                <a:schemeClr val="tx1">
                  <a:lumMod val="75000"/>
                  <a:lumOff val="25000"/>
                </a:schemeClr>
              </a:gs>
              <a:gs pos="100000">
                <a:schemeClr val="tx1">
                  <a:alpha val="80000"/>
                  <a:lumMod val="85000"/>
                  <a:lumOff val="1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Rounded Corners 23">
            <a:extLst>
              <a:ext uri="{FF2B5EF4-FFF2-40B4-BE49-F238E27FC236}">
                <a16:creationId xmlns:a16="http://schemas.microsoft.com/office/drawing/2014/main" id="{8951ED19-A372-C56C-5655-CABB52F14B41}"/>
              </a:ext>
            </a:extLst>
          </xdr:cNvPr>
          <xdr:cNvSpPr/>
        </xdr:nvSpPr>
        <xdr:spPr>
          <a:xfrm>
            <a:off x="228600" y="2228850"/>
            <a:ext cx="4705350" cy="1981200"/>
          </a:xfrm>
          <a:prstGeom prst="roundRect">
            <a:avLst>
              <a:gd name="adj" fmla="val 12821"/>
            </a:avLst>
          </a:prstGeom>
          <a:gradFill>
            <a:gsLst>
              <a:gs pos="0">
                <a:schemeClr val="tx1">
                  <a:lumMod val="75000"/>
                  <a:lumOff val="25000"/>
                </a:schemeClr>
              </a:gs>
              <a:gs pos="100000">
                <a:schemeClr val="tx1">
                  <a:alpha val="80000"/>
                  <a:lumMod val="85000"/>
                  <a:lumOff val="1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9F7DD57E-5C1F-9140-C39F-F3C938AD443E}"/>
              </a:ext>
            </a:extLst>
          </xdr:cNvPr>
          <xdr:cNvSpPr/>
        </xdr:nvSpPr>
        <xdr:spPr>
          <a:xfrm>
            <a:off x="552450" y="2343150"/>
            <a:ext cx="2638425" cy="257175"/>
          </a:xfrm>
          <a:prstGeom prst="rect">
            <a:avLst/>
          </a:prstGeom>
          <a:gradFill>
            <a:gsLst>
              <a:gs pos="0">
                <a:schemeClr val="tx1">
                  <a:lumMod val="85000"/>
                  <a:lumOff val="15000"/>
                </a:schemeClr>
              </a:gs>
              <a:gs pos="100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SALES AND PROFIT ANALYSIS</a:t>
            </a:r>
          </a:p>
        </xdr:txBody>
      </xdr:sp>
      <xdr:sp macro="" textlink="">
        <xdr:nvSpPr>
          <xdr:cNvPr id="19" name="Rectangle 18">
            <a:extLst>
              <a:ext uri="{FF2B5EF4-FFF2-40B4-BE49-F238E27FC236}">
                <a16:creationId xmlns:a16="http://schemas.microsoft.com/office/drawing/2014/main" id="{C6452EC1-78E8-ED49-0F8F-51A74AC44E7A}"/>
              </a:ext>
            </a:extLst>
          </xdr:cNvPr>
          <xdr:cNvSpPr/>
        </xdr:nvSpPr>
        <xdr:spPr>
          <a:xfrm>
            <a:off x="5238750" y="2352675"/>
            <a:ext cx="2638425" cy="257175"/>
          </a:xfrm>
          <a:prstGeom prst="rect">
            <a:avLst/>
          </a:prstGeom>
          <a:gradFill>
            <a:gsLst>
              <a:gs pos="0">
                <a:schemeClr val="tx1">
                  <a:lumMod val="85000"/>
                  <a:lumOff val="15000"/>
                </a:schemeClr>
              </a:gs>
              <a:gs pos="100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CATEGORY WISE PROFIT</a:t>
            </a:r>
          </a:p>
        </xdr:txBody>
      </xdr:sp>
      <xdr:sp macro="" textlink="">
        <xdr:nvSpPr>
          <xdr:cNvPr id="20" name="Rectangle 19">
            <a:extLst>
              <a:ext uri="{FF2B5EF4-FFF2-40B4-BE49-F238E27FC236}">
                <a16:creationId xmlns:a16="http://schemas.microsoft.com/office/drawing/2014/main" id="{768F1F31-4C95-A24C-AFED-4C9AE587A31E}"/>
              </a:ext>
            </a:extLst>
          </xdr:cNvPr>
          <xdr:cNvSpPr/>
        </xdr:nvSpPr>
        <xdr:spPr>
          <a:xfrm>
            <a:off x="9610725" y="2371725"/>
            <a:ext cx="2638425" cy="257175"/>
          </a:xfrm>
          <a:prstGeom prst="rect">
            <a:avLst/>
          </a:prstGeom>
          <a:gradFill>
            <a:gsLst>
              <a:gs pos="0">
                <a:schemeClr val="tx1">
                  <a:lumMod val="85000"/>
                  <a:lumOff val="15000"/>
                </a:schemeClr>
              </a:gs>
              <a:gs pos="100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rial Rounded MT Bold" panose="020F0704030504030204" pitchFamily="34" charset="0"/>
              </a:rPr>
              <a:t>CATEGORY</a:t>
            </a:r>
            <a:r>
              <a:rPr lang="en-US" sz="1100" baseline="0">
                <a:latin typeface="Arial Rounded MT Bold" panose="020F0704030504030204" pitchFamily="34" charset="0"/>
              </a:rPr>
              <a:t> WISE SALES SHARE %</a:t>
            </a:r>
            <a:endParaRPr lang="en-US" sz="1100">
              <a:latin typeface="Arial Rounded MT Bold" panose="020F0704030504030204" pitchFamily="34" charset="0"/>
            </a:endParaRPr>
          </a:p>
        </xdr:txBody>
      </xdr:sp>
    </xdr:grpSp>
    <xdr:clientData/>
  </xdr:twoCellAnchor>
  <xdr:twoCellAnchor>
    <xdr:from>
      <xdr:col>0</xdr:col>
      <xdr:colOff>314325</xdr:colOff>
      <xdr:row>22</xdr:row>
      <xdr:rowOff>152400</xdr:rowOff>
    </xdr:from>
    <xdr:to>
      <xdr:col>20</xdr:col>
      <xdr:colOff>495300</xdr:colOff>
      <xdr:row>33</xdr:row>
      <xdr:rowOff>47625</xdr:rowOff>
    </xdr:to>
    <xdr:grpSp>
      <xdr:nvGrpSpPr>
        <xdr:cNvPr id="40" name="Group 39">
          <a:extLst>
            <a:ext uri="{FF2B5EF4-FFF2-40B4-BE49-F238E27FC236}">
              <a16:creationId xmlns:a16="http://schemas.microsoft.com/office/drawing/2014/main" id="{0113C71F-70AA-FF2A-9A17-2787DA77D1D2}"/>
            </a:ext>
          </a:extLst>
        </xdr:cNvPr>
        <xdr:cNvGrpSpPr/>
      </xdr:nvGrpSpPr>
      <xdr:grpSpPr>
        <a:xfrm>
          <a:off x="314325" y="4343400"/>
          <a:ext cx="12372975" cy="1990725"/>
          <a:chOff x="314325" y="4276725"/>
          <a:chExt cx="12372975" cy="1990725"/>
        </a:xfrm>
      </xdr:grpSpPr>
      <xdr:sp macro="" textlink="">
        <xdr:nvSpPr>
          <xdr:cNvPr id="15" name="Rectangle: Rounded Corners 14">
            <a:extLst>
              <a:ext uri="{FF2B5EF4-FFF2-40B4-BE49-F238E27FC236}">
                <a16:creationId xmlns:a16="http://schemas.microsoft.com/office/drawing/2014/main" id="{F981CE71-16E3-0F7E-8021-A8C2B67202E2}"/>
              </a:ext>
            </a:extLst>
          </xdr:cNvPr>
          <xdr:cNvSpPr/>
        </xdr:nvSpPr>
        <xdr:spPr>
          <a:xfrm>
            <a:off x="314325" y="4276725"/>
            <a:ext cx="4705350" cy="1981200"/>
          </a:xfrm>
          <a:prstGeom prst="roundRect">
            <a:avLst>
              <a:gd name="adj" fmla="val 12821"/>
            </a:avLst>
          </a:prstGeom>
          <a:gradFill>
            <a:gsLst>
              <a:gs pos="0">
                <a:schemeClr val="tx1">
                  <a:lumMod val="75000"/>
                  <a:lumOff val="25000"/>
                </a:schemeClr>
              </a:gs>
              <a:gs pos="100000">
                <a:schemeClr val="tx1">
                  <a:alpha val="80000"/>
                  <a:lumMod val="85000"/>
                  <a:lumOff val="15000"/>
                </a:schemeClr>
              </a:gs>
            </a:gsLst>
            <a:lin ang="1200000" scaled="0"/>
          </a:gradFill>
          <a:ln>
            <a:solidFill>
              <a:schemeClr val="accent1">
                <a:shade val="15000"/>
                <a:alpha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13CB945B-A949-1C0C-CBBF-7C45A25AF1CD}"/>
              </a:ext>
            </a:extLst>
          </xdr:cNvPr>
          <xdr:cNvSpPr/>
        </xdr:nvSpPr>
        <xdr:spPr>
          <a:xfrm>
            <a:off x="5095874" y="4286250"/>
            <a:ext cx="3905251" cy="1981200"/>
          </a:xfrm>
          <a:prstGeom prst="roundRect">
            <a:avLst>
              <a:gd name="adj" fmla="val 12821"/>
            </a:avLst>
          </a:prstGeom>
          <a:gradFill>
            <a:gsLst>
              <a:gs pos="0">
                <a:schemeClr val="tx1">
                  <a:lumMod val="75000"/>
                  <a:lumOff val="25000"/>
                </a:schemeClr>
              </a:gs>
              <a:gs pos="100000">
                <a:schemeClr val="tx1">
                  <a:alpha val="80000"/>
                  <a:lumMod val="85000"/>
                  <a:lumOff val="15000"/>
                </a:schemeClr>
              </a:gs>
            </a:gsLst>
            <a:lin ang="1200000" scaled="0"/>
          </a:gradFill>
          <a:ln>
            <a:solidFill>
              <a:schemeClr val="accent1">
                <a:shade val="15000"/>
                <a:alpha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3B1595A8-9C82-13B8-CE81-DC35A3E2BF5E}"/>
              </a:ext>
            </a:extLst>
          </xdr:cNvPr>
          <xdr:cNvSpPr/>
        </xdr:nvSpPr>
        <xdr:spPr>
          <a:xfrm>
            <a:off x="552450" y="4400550"/>
            <a:ext cx="2638425" cy="257175"/>
          </a:xfrm>
          <a:prstGeom prst="rect">
            <a:avLst/>
          </a:prstGeom>
          <a:gradFill>
            <a:gsLst>
              <a:gs pos="0">
                <a:schemeClr val="tx1">
                  <a:lumMod val="85000"/>
                  <a:lumOff val="15000"/>
                </a:schemeClr>
              </a:gs>
              <a:gs pos="100000">
                <a:schemeClr val="tx1">
                  <a:lumMod val="50000"/>
                  <a:lumOff val="50000"/>
                </a:schemeClr>
              </a:gs>
            </a:gsLst>
            <a:lin ang="1200000" scaled="0"/>
          </a:gradFill>
          <a:ln>
            <a:solidFill>
              <a:schemeClr val="accent1">
                <a:shade val="15000"/>
                <a:alpha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SALES</a:t>
            </a:r>
            <a:r>
              <a:rPr lang="en-US" sz="1200" baseline="0">
                <a:latin typeface="Arial Rounded MT Bold" panose="020F0704030504030204" pitchFamily="34" charset="0"/>
              </a:rPr>
              <a:t> BY STATE</a:t>
            </a:r>
            <a:endParaRPr lang="en-US" sz="1200">
              <a:latin typeface="Arial Rounded MT Bold" panose="020F0704030504030204" pitchFamily="34" charset="0"/>
            </a:endParaRPr>
          </a:p>
        </xdr:txBody>
      </xdr:sp>
      <xdr:sp macro="" textlink="">
        <xdr:nvSpPr>
          <xdr:cNvPr id="23" name="Rectangle 22">
            <a:extLst>
              <a:ext uri="{FF2B5EF4-FFF2-40B4-BE49-F238E27FC236}">
                <a16:creationId xmlns:a16="http://schemas.microsoft.com/office/drawing/2014/main" id="{CC681ED1-5B1C-475C-C8D6-DF83C7D71B7E}"/>
              </a:ext>
            </a:extLst>
          </xdr:cNvPr>
          <xdr:cNvSpPr/>
        </xdr:nvSpPr>
        <xdr:spPr>
          <a:xfrm>
            <a:off x="5276850" y="4429125"/>
            <a:ext cx="2638425" cy="257175"/>
          </a:xfrm>
          <a:prstGeom prst="rect">
            <a:avLst/>
          </a:prstGeom>
          <a:gradFill>
            <a:gsLst>
              <a:gs pos="0">
                <a:schemeClr val="tx1">
                  <a:lumMod val="85000"/>
                  <a:lumOff val="15000"/>
                </a:schemeClr>
              </a:gs>
              <a:gs pos="100000">
                <a:schemeClr val="tx1">
                  <a:lumMod val="50000"/>
                  <a:lumOff val="50000"/>
                </a:schemeClr>
              </a:gs>
            </a:gsLst>
            <a:lin ang="1200000" scaled="0"/>
          </a:gradFill>
          <a:ln>
            <a:solidFill>
              <a:schemeClr val="accent1">
                <a:shade val="15000"/>
                <a:alpha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TOP  5 SUB CATEGORIES</a:t>
            </a:r>
          </a:p>
        </xdr:txBody>
      </xdr:sp>
      <xdr:sp macro="" textlink="">
        <xdr:nvSpPr>
          <xdr:cNvPr id="38" name="Rectangle: Rounded Corners 37">
            <a:extLst>
              <a:ext uri="{FF2B5EF4-FFF2-40B4-BE49-F238E27FC236}">
                <a16:creationId xmlns:a16="http://schemas.microsoft.com/office/drawing/2014/main" id="{FDA6359D-365D-C729-5091-81A0800FCF97}"/>
              </a:ext>
            </a:extLst>
          </xdr:cNvPr>
          <xdr:cNvSpPr/>
        </xdr:nvSpPr>
        <xdr:spPr>
          <a:xfrm>
            <a:off x="9086849" y="4286250"/>
            <a:ext cx="3600451" cy="1981200"/>
          </a:xfrm>
          <a:prstGeom prst="roundRect">
            <a:avLst>
              <a:gd name="adj" fmla="val 12821"/>
            </a:avLst>
          </a:prstGeom>
          <a:gradFill>
            <a:gsLst>
              <a:gs pos="0">
                <a:schemeClr val="tx1">
                  <a:lumMod val="75000"/>
                  <a:lumOff val="25000"/>
                </a:schemeClr>
              </a:gs>
              <a:gs pos="100000">
                <a:schemeClr val="tx1">
                  <a:alpha val="80000"/>
                  <a:lumMod val="85000"/>
                  <a:lumOff val="15000"/>
                </a:schemeClr>
              </a:gs>
            </a:gsLst>
            <a:lin ang="1200000" scaled="0"/>
          </a:gradFill>
          <a:ln>
            <a:solidFill>
              <a:schemeClr val="accent1">
                <a:shade val="15000"/>
                <a:alpha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Rectangle 38">
            <a:extLst>
              <a:ext uri="{FF2B5EF4-FFF2-40B4-BE49-F238E27FC236}">
                <a16:creationId xmlns:a16="http://schemas.microsoft.com/office/drawing/2014/main" id="{C757654E-4DB1-2DC3-EA2F-45557DD9D3C4}"/>
              </a:ext>
            </a:extLst>
          </xdr:cNvPr>
          <xdr:cNvSpPr/>
        </xdr:nvSpPr>
        <xdr:spPr>
          <a:xfrm>
            <a:off x="9267825" y="4362450"/>
            <a:ext cx="2638425" cy="257175"/>
          </a:xfrm>
          <a:prstGeom prst="rect">
            <a:avLst/>
          </a:prstGeom>
          <a:gradFill>
            <a:gsLst>
              <a:gs pos="0">
                <a:schemeClr val="tx1">
                  <a:lumMod val="85000"/>
                  <a:lumOff val="15000"/>
                </a:schemeClr>
              </a:gs>
              <a:gs pos="100000">
                <a:schemeClr val="tx1">
                  <a:lumMod val="50000"/>
                  <a:lumOff val="50000"/>
                </a:schemeClr>
              </a:gs>
            </a:gsLst>
            <a:lin ang="1200000" scaled="0"/>
          </a:gradFill>
          <a:ln>
            <a:solidFill>
              <a:schemeClr val="accent1">
                <a:shade val="15000"/>
                <a:alpha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Arial Rounded MT Bold" panose="020F0704030504030204" pitchFamily="34" charset="0"/>
              </a:rPr>
              <a:t>FILTERS</a:t>
            </a:r>
          </a:p>
        </xdr:txBody>
      </xdr:sp>
    </xdr:grpSp>
    <xdr:clientData/>
  </xdr:twoCellAnchor>
  <xdr:twoCellAnchor>
    <xdr:from>
      <xdr:col>0</xdr:col>
      <xdr:colOff>409575</xdr:colOff>
      <xdr:row>14</xdr:row>
      <xdr:rowOff>9525</xdr:rowOff>
    </xdr:from>
    <xdr:to>
      <xdr:col>8</xdr:col>
      <xdr:colOff>104775</xdr:colOff>
      <xdr:row>21</xdr:row>
      <xdr:rowOff>114300</xdr:rowOff>
    </xdr:to>
    <xdr:graphicFrame macro="">
      <xdr:nvGraphicFramePr>
        <xdr:cNvPr id="41" name="Chart 40">
          <a:extLst>
            <a:ext uri="{FF2B5EF4-FFF2-40B4-BE49-F238E27FC236}">
              <a16:creationId xmlns:a16="http://schemas.microsoft.com/office/drawing/2014/main" id="{A3469FC0-8943-4718-9176-5624B2EF9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342901</xdr:colOff>
      <xdr:row>14</xdr:row>
      <xdr:rowOff>9525</xdr:rowOff>
    </xdr:from>
    <xdr:to>
      <xdr:col>15</xdr:col>
      <xdr:colOff>85725</xdr:colOff>
      <xdr:row>21</xdr:row>
      <xdr:rowOff>161924</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2F2500DB-037B-42B1-A6FF-CB92F882F0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9701" y="2676525"/>
              <a:ext cx="4010024" cy="1485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361950</xdr:colOff>
      <xdr:row>14</xdr:row>
      <xdr:rowOff>9526</xdr:rowOff>
    </xdr:from>
    <xdr:to>
      <xdr:col>20</xdr:col>
      <xdr:colOff>381000</xdr:colOff>
      <xdr:row>21</xdr:row>
      <xdr:rowOff>180975</xdr:rowOff>
    </xdr:to>
    <xdr:graphicFrame macro="">
      <xdr:nvGraphicFramePr>
        <xdr:cNvPr id="43" name="Chart 42">
          <a:extLst>
            <a:ext uri="{FF2B5EF4-FFF2-40B4-BE49-F238E27FC236}">
              <a16:creationId xmlns:a16="http://schemas.microsoft.com/office/drawing/2014/main" id="{D8CFDC37-83DD-4F22-A27C-23341E8F6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390525</xdr:colOff>
      <xdr:row>24</xdr:row>
      <xdr:rowOff>161926</xdr:rowOff>
    </xdr:from>
    <xdr:to>
      <xdr:col>8</xdr:col>
      <xdr:colOff>28575</xdr:colOff>
      <xdr:row>33</xdr:row>
      <xdr:rowOff>9525</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D69D921A-958F-4E61-99CE-19ACD214BB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90525" y="4733926"/>
              <a:ext cx="4514850" cy="15620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314325</xdr:colOff>
      <xdr:row>25</xdr:row>
      <xdr:rowOff>19051</xdr:rowOff>
    </xdr:from>
    <xdr:to>
      <xdr:col>14</xdr:col>
      <xdr:colOff>428625</xdr:colOff>
      <xdr:row>32</xdr:row>
      <xdr:rowOff>133351</xdr:rowOff>
    </xdr:to>
    <xdr:graphicFrame macro="">
      <xdr:nvGraphicFramePr>
        <xdr:cNvPr id="45" name="Chart 44">
          <a:extLst>
            <a:ext uri="{FF2B5EF4-FFF2-40B4-BE49-F238E27FC236}">
              <a16:creationId xmlns:a16="http://schemas.microsoft.com/office/drawing/2014/main" id="{386F2844-53DF-4651-B360-206C84398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8</xdr:col>
      <xdr:colOff>0</xdr:colOff>
      <xdr:row>22</xdr:row>
      <xdr:rowOff>0</xdr:rowOff>
    </xdr:from>
    <xdr:to>
      <xdr:col>9</xdr:col>
      <xdr:colOff>200025</xdr:colOff>
      <xdr:row>23</xdr:row>
      <xdr:rowOff>9525</xdr:rowOff>
    </xdr:to>
    <xdr:pic>
      <xdr:nvPicPr>
        <xdr:cNvPr id="47" name="Picture 46">
          <a:extLst>
            <a:ext uri="{FF2B5EF4-FFF2-40B4-BE49-F238E27FC236}">
              <a16:creationId xmlns:a16="http://schemas.microsoft.com/office/drawing/2014/main" id="{576E067A-D4BA-3684-6A44-9BF398AC158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876800" y="4191000"/>
          <a:ext cx="8096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47624</xdr:colOff>
      <xdr:row>25</xdr:row>
      <xdr:rowOff>9525</xdr:rowOff>
    </xdr:from>
    <xdr:to>
      <xdr:col>16</xdr:col>
      <xdr:colOff>447675</xdr:colOff>
      <xdr:row>32</xdr:row>
      <xdr:rowOff>133350</xdr:rowOff>
    </xdr:to>
    <mc:AlternateContent xmlns:mc="http://schemas.openxmlformats.org/markup-compatibility/2006">
      <mc:Choice xmlns:a14="http://schemas.microsoft.com/office/drawing/2010/main" Requires="a14">
        <xdr:graphicFrame macro="">
          <xdr:nvGraphicFramePr>
            <xdr:cNvPr id="48" name="Year 1">
              <a:extLst>
                <a:ext uri="{FF2B5EF4-FFF2-40B4-BE49-F238E27FC236}">
                  <a16:creationId xmlns:a16="http://schemas.microsoft.com/office/drawing/2014/main" id="{3751C087-FBF8-4FFE-A8B9-CDEA81FC243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191624" y="4772025"/>
              <a:ext cx="1009651"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24</xdr:row>
      <xdr:rowOff>161925</xdr:rowOff>
    </xdr:from>
    <xdr:to>
      <xdr:col>20</xdr:col>
      <xdr:colOff>409575</xdr:colOff>
      <xdr:row>32</xdr:row>
      <xdr:rowOff>142875</xdr:rowOff>
    </xdr:to>
    <mc:AlternateContent xmlns:mc="http://schemas.openxmlformats.org/markup-compatibility/2006">
      <mc:Choice xmlns:a14="http://schemas.microsoft.com/office/drawing/2010/main" Requires="a14">
        <xdr:graphicFrame macro="">
          <xdr:nvGraphicFramePr>
            <xdr:cNvPr id="49" name="Segment 1">
              <a:extLst>
                <a:ext uri="{FF2B5EF4-FFF2-40B4-BE49-F238E27FC236}">
                  <a16:creationId xmlns:a16="http://schemas.microsoft.com/office/drawing/2014/main" id="{B298AD26-C8A4-41B6-8367-9688CBF872E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430000" y="4733925"/>
              <a:ext cx="1171575"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533400</xdr:colOff>
      <xdr:row>25</xdr:row>
      <xdr:rowOff>1</xdr:rowOff>
    </xdr:from>
    <xdr:to>
      <xdr:col>18</xdr:col>
      <xdr:colOff>390525</xdr:colOff>
      <xdr:row>32</xdr:row>
      <xdr:rowOff>114301</xdr:rowOff>
    </xdr:to>
    <mc:AlternateContent xmlns:mc="http://schemas.openxmlformats.org/markup-compatibility/2006">
      <mc:Choice xmlns:a14="http://schemas.microsoft.com/office/drawing/2010/main" Requires="a14">
        <xdr:graphicFrame macro="">
          <xdr:nvGraphicFramePr>
            <xdr:cNvPr id="50" name="Region 1">
              <a:extLst>
                <a:ext uri="{FF2B5EF4-FFF2-40B4-BE49-F238E27FC236}">
                  <a16:creationId xmlns:a16="http://schemas.microsoft.com/office/drawing/2014/main" id="{F2F7F285-502A-4BDD-85C6-400CD215121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287000" y="4762501"/>
              <a:ext cx="107632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oject" refreshedDate="45416.858864120368" createdVersion="8" refreshedVersion="8" minRefreshableVersion="3" recordCount="9994" xr:uid="{02FB3B76-6696-4F3F-BE85-8711FAEA3D4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65">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65">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1510161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03D111-724B-4508-A1A1-CE398042B63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49">
      <pivotArea dataOnly="0" labelOnly="1" outline="0" fieldPosition="0">
        <references count="1">
          <reference field="4294967294" count="2">
            <x v="0"/>
            <x v="1"/>
          </reference>
        </references>
      </pivotArea>
    </format>
    <format dxfId="4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820367-C4C0-48F3-87C1-90C5B836BCC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76A1D4-5AEB-46C4-8D9D-6B16D736EFA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542946-0A9C-44C3-A354-A5010E62892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C50678-5431-48C9-9FEA-A2DED6D71F50}"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8188A1-E6C2-4EBF-8785-21634EB719CB}"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x="2"/>
        <item x="1"/>
        <item x="0"/>
        <item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BF8A01-6A53-4CA5-8FEC-00AB662A32DA}"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3:K16" firstHeaderRow="1" firstDataRow="1" firstDataCol="1"/>
  <pivotFields count="26">
    <pivotField showAll="0"/>
    <pivotField dataField="1" showAll="0"/>
    <pivotField showAll="0">
      <items count="5">
        <item x="2"/>
        <item x="1"/>
        <item x="0"/>
        <item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E0D8B1-6343-4B0A-840A-63A5E7A6EB78}"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A1157D-32C8-4CA3-970E-567928F6AEB1}"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B8C466-7190-4748-88AA-905A37976C2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axis="axisRow"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AC70819-3644-4DD8-A7C6-7C374A581A1D}"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65"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691AF3B-980E-4C84-938E-ECAE7EA73EC9}"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15101612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BA7673E-A163-42C6-8FC0-815D99E4DF7E}"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15101612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944A006-1AD2-42D0-9429-01595D2CB087}"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115101612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D45D2BC-D836-4A65-A86B-2DC2D664718D}" cache="Slicer_Year" caption="Year" rowHeight="241300"/>
  <slicer name="Segment" xr10:uid="{737E3293-739E-4359-BEB8-61CB0B9F9E81}" cache="Slicer_Segment" caption="Segment" rowHeight="241300"/>
  <slicer name="Region" xr10:uid="{35F90A99-9DE6-41CC-8C7D-8348EA18742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9AD4E76-D000-42D1-9B93-77930813B67F}" cache="Slicer_Year" caption="Year" style="NEWSLICER" rowHeight="241300"/>
  <slicer name="Segment 1" xr10:uid="{B464827A-18DE-4099-9AC5-98FDC722F48F}" cache="Slicer_Segment" caption="Segment" style="NEWSLICER" rowHeight="241300"/>
  <slicer name="Region 1" xr10:uid="{6923D600-EDB2-43B5-A8A5-E1895D3BFCB2}" cache="Slicer_Region" caption="Region" style="NEW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47"/>
    <tableColumn id="5" xr3:uid="{00000000-0010-0000-0000-000005000000}" name="Ship Date" dataDxfId="46"/>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C2E4B-0E8B-406B-8BC7-EFDB1B240623}">
  <dimension ref="A3:C16"/>
  <sheetViews>
    <sheetView workbookViewId="0">
      <selection activeCell="B7" sqref="B7"/>
    </sheetView>
  </sheetViews>
  <sheetFormatPr defaultRowHeight="15" x14ac:dyDescent="0.25"/>
  <cols>
    <col min="1" max="1" width="13.140625" bestFit="1" customWidth="1"/>
    <col min="2" max="2" width="13.7109375" bestFit="1" customWidth="1"/>
    <col min="3" max="3" width="14.140625" bestFit="1" customWidth="1"/>
  </cols>
  <sheetData>
    <row r="3" spans="1:3" x14ac:dyDescent="0.25">
      <c r="A3" s="8" t="s">
        <v>10933</v>
      </c>
      <c r="B3" s="13" t="s">
        <v>10951</v>
      </c>
      <c r="C3" s="14" t="s">
        <v>10952</v>
      </c>
    </row>
    <row r="4" spans="1:3" x14ac:dyDescent="0.25">
      <c r="A4" s="10" t="s">
        <v>10939</v>
      </c>
      <c r="B4" s="15">
        <v>95365.937600000019</v>
      </c>
      <c r="C4" s="16">
        <v>9199.2699999999986</v>
      </c>
    </row>
    <row r="5" spans="1:3" x14ac:dyDescent="0.25">
      <c r="A5" s="10" t="s">
        <v>10940</v>
      </c>
      <c r="B5" s="15">
        <v>60172.649400000024</v>
      </c>
      <c r="C5" s="16">
        <v>10288.898699999991</v>
      </c>
    </row>
    <row r="6" spans="1:3" x14ac:dyDescent="0.25">
      <c r="A6" s="10" t="s">
        <v>10941</v>
      </c>
      <c r="B6" s="15">
        <v>199252.98399999991</v>
      </c>
      <c r="C6" s="16">
        <v>26806.573700000015</v>
      </c>
    </row>
    <row r="7" spans="1:3" x14ac:dyDescent="0.25">
      <c r="A7" s="10" t="s">
        <v>10942</v>
      </c>
      <c r="B7" s="15">
        <v>141851.5674</v>
      </c>
      <c r="C7" s="16">
        <v>13437.806799999998</v>
      </c>
    </row>
    <row r="8" spans="1:3" x14ac:dyDescent="0.25">
      <c r="A8" s="10" t="s">
        <v>10943</v>
      </c>
      <c r="B8" s="15">
        <v>156122.28669999994</v>
      </c>
      <c r="C8" s="16">
        <v>22308.51279999999</v>
      </c>
    </row>
    <row r="9" spans="1:3" x14ac:dyDescent="0.25">
      <c r="A9" s="10" t="s">
        <v>10944</v>
      </c>
      <c r="B9" s="15">
        <v>147082.61130000011</v>
      </c>
      <c r="C9" s="16">
        <v>20899.334500000012</v>
      </c>
    </row>
    <row r="10" spans="1:3" x14ac:dyDescent="0.25">
      <c r="A10" s="10" t="s">
        <v>10945</v>
      </c>
      <c r="B10" s="15">
        <v>149580.83800000031</v>
      </c>
      <c r="C10" s="16">
        <v>13535.38299999998</v>
      </c>
    </row>
    <row r="11" spans="1:3" x14ac:dyDescent="0.25">
      <c r="A11" s="10" t="s">
        <v>10946</v>
      </c>
      <c r="B11" s="15">
        <v>159589.45099999988</v>
      </c>
      <c r="C11" s="16">
        <v>21896.715399999972</v>
      </c>
    </row>
    <row r="12" spans="1:3" x14ac:dyDescent="0.25">
      <c r="A12" s="10" t="s">
        <v>10947</v>
      </c>
      <c r="B12" s="15">
        <v>309770.09970000025</v>
      </c>
      <c r="C12" s="16">
        <v>37293.192500000034</v>
      </c>
    </row>
    <row r="13" spans="1:3" x14ac:dyDescent="0.25">
      <c r="A13" s="10" t="s">
        <v>10948</v>
      </c>
      <c r="B13" s="15">
        <v>197115.20170000009</v>
      </c>
      <c r="C13" s="16">
        <v>31469.663800000035</v>
      </c>
    </row>
    <row r="14" spans="1:3" x14ac:dyDescent="0.25">
      <c r="A14" s="10" t="s">
        <v>10949</v>
      </c>
      <c r="B14" s="15">
        <v>349120.07400000008</v>
      </c>
      <c r="C14" s="16">
        <v>35825.536599999927</v>
      </c>
    </row>
    <row r="15" spans="1:3" x14ac:dyDescent="0.25">
      <c r="A15" s="10" t="s">
        <v>10950</v>
      </c>
      <c r="B15" s="15">
        <v>332177.15950000001</v>
      </c>
      <c r="C15" s="16">
        <v>43436.13390000003</v>
      </c>
    </row>
    <row r="16" spans="1:3" x14ac:dyDescent="0.25">
      <c r="A16" s="11" t="s">
        <v>10934</v>
      </c>
      <c r="B16" s="17">
        <v>2297200.8603000008</v>
      </c>
      <c r="C16" s="1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D09A2-C72E-4155-80CA-E9D0F2DCB9B5}">
  <dimension ref="A3:E7"/>
  <sheetViews>
    <sheetView workbookViewId="0">
      <selection activeCell="E9" sqref="E9"/>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8" t="s">
        <v>10933</v>
      </c>
      <c r="B3" s="9" t="s">
        <v>10952</v>
      </c>
      <c r="D3" s="20" t="s">
        <v>15</v>
      </c>
      <c r="E3" s="20" t="s">
        <v>21</v>
      </c>
    </row>
    <row r="4" spans="1:5" x14ac:dyDescent="0.25">
      <c r="A4" s="10" t="s">
        <v>71</v>
      </c>
      <c r="B4" s="31">
        <v>145454.9480999998</v>
      </c>
      <c r="D4" t="str">
        <f>A4</f>
        <v>Technology</v>
      </c>
      <c r="E4" s="21">
        <f>GETPIVOTDATA("Profit",$A$3,"Category",A4)</f>
        <v>145454.9480999998</v>
      </c>
    </row>
    <row r="5" spans="1:5" x14ac:dyDescent="0.25">
      <c r="A5" s="19" t="s">
        <v>46</v>
      </c>
      <c r="B5" s="32">
        <v>122490.8008000001</v>
      </c>
      <c r="D5" t="str">
        <f t="shared" ref="D5:D7" si="0">A5</f>
        <v>Office Supplies</v>
      </c>
      <c r="E5" s="21">
        <f t="shared" ref="E5:E6" si="1">GETPIVOTDATA("Profit",$A$3,"Category",A5)</f>
        <v>122490.8008000001</v>
      </c>
    </row>
    <row r="6" spans="1:5" x14ac:dyDescent="0.25">
      <c r="A6" s="19" t="s">
        <v>32</v>
      </c>
      <c r="B6" s="32">
        <v>18451.272799999992</v>
      </c>
      <c r="D6" t="str">
        <f t="shared" si="0"/>
        <v>Furniture</v>
      </c>
      <c r="E6" s="21">
        <f t="shared" si="1"/>
        <v>18451.272799999992</v>
      </c>
    </row>
    <row r="7" spans="1:5" x14ac:dyDescent="0.25">
      <c r="A7" s="11" t="s">
        <v>10934</v>
      </c>
      <c r="B7" s="33">
        <v>286397.02169999992</v>
      </c>
      <c r="D7" t="str">
        <f t="shared" si="0"/>
        <v>Grand Total</v>
      </c>
      <c r="E7" s="2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B2AF8-3EE7-48DA-89B1-00A4ED2675A8}">
  <dimension ref="A3:B7"/>
  <sheetViews>
    <sheetView workbookViewId="0">
      <selection activeCell="J12" sqref="J12"/>
    </sheetView>
  </sheetViews>
  <sheetFormatPr defaultRowHeight="15" x14ac:dyDescent="0.25"/>
  <cols>
    <col min="1" max="1" width="14.5703125" bestFit="1" customWidth="1"/>
    <col min="2" max="2" width="12.140625" bestFit="1" customWidth="1"/>
  </cols>
  <sheetData>
    <row r="3" spans="1:2" x14ac:dyDescent="0.25">
      <c r="A3" s="8" t="s">
        <v>10933</v>
      </c>
      <c r="B3" s="9" t="s">
        <v>10951</v>
      </c>
    </row>
    <row r="4" spans="1:2" x14ac:dyDescent="0.25">
      <c r="A4" s="10" t="s">
        <v>32</v>
      </c>
      <c r="B4" s="22">
        <v>0.32300170530281774</v>
      </c>
    </row>
    <row r="5" spans="1:2" x14ac:dyDescent="0.25">
      <c r="A5" s="19" t="s">
        <v>46</v>
      </c>
      <c r="B5" s="23">
        <v>0.31301008302169103</v>
      </c>
    </row>
    <row r="6" spans="1:2" x14ac:dyDescent="0.25">
      <c r="A6" s="19" t="s">
        <v>71</v>
      </c>
      <c r="B6" s="23">
        <v>0.36398821167549117</v>
      </c>
    </row>
    <row r="7" spans="1:2" x14ac:dyDescent="0.25">
      <c r="A7" s="11" t="s">
        <v>10934</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84A81-600E-470F-9DD0-B5297001A7B4}">
  <dimension ref="A3:E53"/>
  <sheetViews>
    <sheetView workbookViewId="0">
      <selection activeCell="F5" sqref="F5"/>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8" t="s">
        <v>10933</v>
      </c>
      <c r="B3" s="9" t="s">
        <v>10951</v>
      </c>
      <c r="D3" s="20" t="s">
        <v>11</v>
      </c>
      <c r="E3" s="20" t="s">
        <v>18</v>
      </c>
    </row>
    <row r="4" spans="1:5" x14ac:dyDescent="0.25">
      <c r="A4" s="10" t="s">
        <v>358</v>
      </c>
      <c r="B4" s="31">
        <v>19510.639999999992</v>
      </c>
      <c r="D4" t="str">
        <f>A4</f>
        <v>Alabama</v>
      </c>
      <c r="E4" s="21">
        <f>GETPIVOTDATA("Sales",$A$3,"State",A4)</f>
        <v>19510.639999999992</v>
      </c>
    </row>
    <row r="5" spans="1:5" x14ac:dyDescent="0.25">
      <c r="A5" s="19" t="s">
        <v>310</v>
      </c>
      <c r="B5" s="32">
        <v>35282.000999999997</v>
      </c>
      <c r="D5" t="str">
        <f t="shared" ref="D5:D52" si="0">A5</f>
        <v>Arizona</v>
      </c>
      <c r="E5" s="21">
        <f t="shared" ref="E5:E52" si="1">GETPIVOTDATA("Sales",$A$3,"State",A5)</f>
        <v>35282.000999999997</v>
      </c>
    </row>
    <row r="6" spans="1:5" x14ac:dyDescent="0.25">
      <c r="A6" s="19" t="s">
        <v>1707</v>
      </c>
      <c r="B6" s="32">
        <v>11678.129999999997</v>
      </c>
      <c r="D6" t="str">
        <f t="shared" si="0"/>
        <v>Arkansas</v>
      </c>
      <c r="E6" s="21">
        <f t="shared" si="1"/>
        <v>11678.129999999997</v>
      </c>
    </row>
    <row r="7" spans="1:5" x14ac:dyDescent="0.25">
      <c r="A7" s="19" t="s">
        <v>43</v>
      </c>
      <c r="B7" s="32">
        <v>457687.63150000101</v>
      </c>
      <c r="D7" t="str">
        <f t="shared" si="0"/>
        <v>California</v>
      </c>
      <c r="E7" s="21">
        <f t="shared" si="1"/>
        <v>457687.63150000101</v>
      </c>
    </row>
    <row r="8" spans="1:5" x14ac:dyDescent="0.25">
      <c r="A8" s="19" t="s">
        <v>457</v>
      </c>
      <c r="B8" s="32">
        <v>32108.117999999995</v>
      </c>
      <c r="D8" t="str">
        <f t="shared" si="0"/>
        <v>Colorado</v>
      </c>
      <c r="E8" s="21">
        <f t="shared" si="1"/>
        <v>32108.117999999995</v>
      </c>
    </row>
    <row r="9" spans="1:5" x14ac:dyDescent="0.25">
      <c r="A9" s="19" t="s">
        <v>747</v>
      </c>
      <c r="B9" s="32">
        <v>13384.356999999996</v>
      </c>
      <c r="D9" t="str">
        <f t="shared" si="0"/>
        <v>Connecticut</v>
      </c>
      <c r="E9" s="21">
        <f t="shared" si="1"/>
        <v>13384.356999999996</v>
      </c>
    </row>
    <row r="10" spans="1:5" x14ac:dyDescent="0.25">
      <c r="A10" s="19" t="s">
        <v>245</v>
      </c>
      <c r="B10" s="32">
        <v>27451.068999999992</v>
      </c>
      <c r="D10" t="str">
        <f t="shared" si="0"/>
        <v>Delaware</v>
      </c>
      <c r="E10" s="21">
        <f t="shared" si="1"/>
        <v>27451.068999999992</v>
      </c>
    </row>
    <row r="11" spans="1:5" x14ac:dyDescent="0.25">
      <c r="A11" s="19" t="s">
        <v>3034</v>
      </c>
      <c r="B11" s="32">
        <v>2865.0199999999995</v>
      </c>
      <c r="D11" t="str">
        <f t="shared" si="0"/>
        <v>District of Columbia</v>
      </c>
      <c r="E11" s="21">
        <f t="shared" si="1"/>
        <v>2865.0199999999995</v>
      </c>
    </row>
    <row r="12" spans="1:5" x14ac:dyDescent="0.25">
      <c r="A12" s="19" t="s">
        <v>54</v>
      </c>
      <c r="B12" s="32">
        <v>89473.707999999999</v>
      </c>
      <c r="D12" t="str">
        <f t="shared" si="0"/>
        <v>Florida</v>
      </c>
      <c r="E12" s="21">
        <f t="shared" si="1"/>
        <v>89473.707999999999</v>
      </c>
    </row>
    <row r="13" spans="1:5" x14ac:dyDescent="0.25">
      <c r="A13" s="19" t="s">
        <v>1272</v>
      </c>
      <c r="B13" s="32">
        <v>49095.840000000004</v>
      </c>
      <c r="D13" t="str">
        <f t="shared" si="0"/>
        <v>Georgia</v>
      </c>
      <c r="E13" s="21">
        <f t="shared" si="1"/>
        <v>49095.840000000004</v>
      </c>
    </row>
    <row r="14" spans="1:5" x14ac:dyDescent="0.25">
      <c r="A14" s="19" t="s">
        <v>6260</v>
      </c>
      <c r="B14" s="32">
        <v>4382.4860000000017</v>
      </c>
      <c r="D14" t="str">
        <f t="shared" si="0"/>
        <v>Idaho</v>
      </c>
      <c r="E14" s="21">
        <f t="shared" si="1"/>
        <v>4382.4860000000017</v>
      </c>
    </row>
    <row r="15" spans="1:5" x14ac:dyDescent="0.25">
      <c r="A15" s="19" t="s">
        <v>211</v>
      </c>
      <c r="B15" s="32">
        <v>80166.10099999985</v>
      </c>
      <c r="D15" t="str">
        <f t="shared" si="0"/>
        <v>Illinois</v>
      </c>
      <c r="E15" s="21">
        <f t="shared" si="1"/>
        <v>80166.10099999985</v>
      </c>
    </row>
    <row r="16" spans="1:5" x14ac:dyDescent="0.25">
      <c r="A16" s="19" t="s">
        <v>254</v>
      </c>
      <c r="B16" s="32">
        <v>53555.360000000001</v>
      </c>
      <c r="D16" t="str">
        <f t="shared" si="0"/>
        <v>Indiana</v>
      </c>
      <c r="E16" s="21">
        <f t="shared" si="1"/>
        <v>53555.360000000001</v>
      </c>
    </row>
    <row r="17" spans="1:5" x14ac:dyDescent="0.25">
      <c r="A17" s="19" t="s">
        <v>489</v>
      </c>
      <c r="B17" s="32">
        <v>4579.7599999999993</v>
      </c>
      <c r="D17" t="str">
        <f t="shared" si="0"/>
        <v>Iowa</v>
      </c>
      <c r="E17" s="21">
        <f t="shared" si="1"/>
        <v>4579.7599999999993</v>
      </c>
    </row>
    <row r="18" spans="1:5" x14ac:dyDescent="0.25">
      <c r="A18" s="19" t="s">
        <v>4530</v>
      </c>
      <c r="B18" s="32">
        <v>2914.31</v>
      </c>
      <c r="D18" t="str">
        <f t="shared" si="0"/>
        <v>Kansas</v>
      </c>
      <c r="E18" s="21">
        <f t="shared" si="1"/>
        <v>2914.31</v>
      </c>
    </row>
    <row r="19" spans="1:5" x14ac:dyDescent="0.25">
      <c r="A19" s="19" t="s">
        <v>29</v>
      </c>
      <c r="B19" s="32">
        <v>36591.749999999971</v>
      </c>
      <c r="D19" t="str">
        <f t="shared" si="0"/>
        <v>Kentucky</v>
      </c>
      <c r="E19" s="21">
        <f t="shared" si="1"/>
        <v>36591.749999999971</v>
      </c>
    </row>
    <row r="20" spans="1:5" x14ac:dyDescent="0.25">
      <c r="A20" s="19" t="s">
        <v>736</v>
      </c>
      <c r="B20" s="32">
        <v>9217.0299999999988</v>
      </c>
      <c r="D20" t="str">
        <f t="shared" si="0"/>
        <v>Louisiana</v>
      </c>
      <c r="E20" s="21">
        <f t="shared" si="1"/>
        <v>9217.0299999999988</v>
      </c>
    </row>
    <row r="21" spans="1:5" x14ac:dyDescent="0.25">
      <c r="A21" s="19" t="s">
        <v>5235</v>
      </c>
      <c r="B21" s="32">
        <v>1270.53</v>
      </c>
      <c r="D21" t="str">
        <f t="shared" si="0"/>
        <v>Maine</v>
      </c>
      <c r="E21" s="21">
        <f t="shared" si="1"/>
        <v>1270.53</v>
      </c>
    </row>
    <row r="22" spans="1:5" x14ac:dyDescent="0.25">
      <c r="A22" s="19" t="s">
        <v>2735</v>
      </c>
      <c r="B22" s="32">
        <v>23705.523000000005</v>
      </c>
      <c r="D22" t="str">
        <f t="shared" si="0"/>
        <v>Maryland</v>
      </c>
      <c r="E22" s="21">
        <f t="shared" si="1"/>
        <v>23705.523000000005</v>
      </c>
    </row>
    <row r="23" spans="1:5" x14ac:dyDescent="0.25">
      <c r="A23" s="19" t="s">
        <v>1245</v>
      </c>
      <c r="B23" s="32">
        <v>28634.43399999999</v>
      </c>
      <c r="D23" t="str">
        <f t="shared" si="0"/>
        <v>Massachusetts</v>
      </c>
      <c r="E23" s="21">
        <f t="shared" si="1"/>
        <v>28634.43399999999</v>
      </c>
    </row>
    <row r="24" spans="1:5" x14ac:dyDescent="0.25">
      <c r="A24" s="19" t="s">
        <v>238</v>
      </c>
      <c r="B24" s="32">
        <v>76269.614000000016</v>
      </c>
      <c r="D24" t="str">
        <f t="shared" si="0"/>
        <v>Michigan</v>
      </c>
      <c r="E24" s="21">
        <f t="shared" si="1"/>
        <v>76269.614000000016</v>
      </c>
    </row>
    <row r="25" spans="1:5" x14ac:dyDescent="0.25">
      <c r="A25" s="19" t="s">
        <v>229</v>
      </c>
      <c r="B25" s="32">
        <v>29863.149999999994</v>
      </c>
      <c r="D25" t="str">
        <f t="shared" si="0"/>
        <v>Minnesota</v>
      </c>
      <c r="E25" s="21">
        <f t="shared" si="1"/>
        <v>29863.149999999994</v>
      </c>
    </row>
    <row r="26" spans="1:5" x14ac:dyDescent="0.25">
      <c r="A26" s="19" t="s">
        <v>1487</v>
      </c>
      <c r="B26" s="32">
        <v>10771.34</v>
      </c>
      <c r="D26" t="str">
        <f t="shared" si="0"/>
        <v>Mississippi</v>
      </c>
      <c r="E26" s="21">
        <f t="shared" si="1"/>
        <v>10771.34</v>
      </c>
    </row>
    <row r="27" spans="1:5" x14ac:dyDescent="0.25">
      <c r="A27" s="19" t="s">
        <v>596</v>
      </c>
      <c r="B27" s="32">
        <v>22205.149999999998</v>
      </c>
      <c r="D27" t="str">
        <f t="shared" si="0"/>
        <v>Missouri</v>
      </c>
      <c r="E27" s="21">
        <f t="shared" si="1"/>
        <v>22205.149999999998</v>
      </c>
    </row>
    <row r="28" spans="1:5" x14ac:dyDescent="0.25">
      <c r="A28" s="19" t="s">
        <v>1762</v>
      </c>
      <c r="B28" s="32">
        <v>5589.3519999999971</v>
      </c>
      <c r="D28" t="str">
        <f t="shared" si="0"/>
        <v>Montana</v>
      </c>
      <c r="E28" s="21">
        <f t="shared" si="1"/>
        <v>5589.3519999999971</v>
      </c>
    </row>
    <row r="29" spans="1:5" x14ac:dyDescent="0.25">
      <c r="A29" s="19" t="s">
        <v>138</v>
      </c>
      <c r="B29" s="32">
        <v>7464.9299999999985</v>
      </c>
      <c r="D29" t="str">
        <f t="shared" si="0"/>
        <v>Nebraska</v>
      </c>
      <c r="E29" s="21">
        <f t="shared" si="1"/>
        <v>7464.9299999999985</v>
      </c>
    </row>
    <row r="30" spans="1:5" x14ac:dyDescent="0.25">
      <c r="A30" s="19" t="s">
        <v>1392</v>
      </c>
      <c r="B30" s="32">
        <v>16729.101999999999</v>
      </c>
      <c r="D30" t="str">
        <f t="shared" si="0"/>
        <v>Nevada</v>
      </c>
      <c r="E30" s="21">
        <f t="shared" si="1"/>
        <v>16729.101999999999</v>
      </c>
    </row>
    <row r="31" spans="1:5" x14ac:dyDescent="0.25">
      <c r="A31" s="19" t="s">
        <v>2694</v>
      </c>
      <c r="B31" s="32">
        <v>7292.5239999999994</v>
      </c>
      <c r="D31" t="str">
        <f t="shared" si="0"/>
        <v>New Hampshire</v>
      </c>
      <c r="E31" s="21">
        <f t="shared" si="1"/>
        <v>7292.5239999999994</v>
      </c>
    </row>
    <row r="32" spans="1:5" x14ac:dyDescent="0.25">
      <c r="A32" s="19" t="s">
        <v>788</v>
      </c>
      <c r="B32" s="32">
        <v>35764.312000000013</v>
      </c>
      <c r="D32" t="str">
        <f t="shared" si="0"/>
        <v>New Jersey</v>
      </c>
      <c r="E32" s="21">
        <f t="shared" si="1"/>
        <v>35764.312000000013</v>
      </c>
    </row>
    <row r="33" spans="1:5" x14ac:dyDescent="0.25">
      <c r="A33" s="19" t="s">
        <v>668</v>
      </c>
      <c r="B33" s="32">
        <v>4783.5220000000008</v>
      </c>
      <c r="D33" t="str">
        <f t="shared" si="0"/>
        <v>New Mexico</v>
      </c>
      <c r="E33" s="21">
        <f t="shared" si="1"/>
        <v>4783.5220000000008</v>
      </c>
    </row>
    <row r="34" spans="1:5" x14ac:dyDescent="0.25">
      <c r="A34" s="19" t="s">
        <v>267</v>
      </c>
      <c r="B34" s="32">
        <v>310876.27099999978</v>
      </c>
      <c r="D34" t="str">
        <f t="shared" si="0"/>
        <v>New York</v>
      </c>
      <c r="E34" s="21">
        <f t="shared" si="1"/>
        <v>310876.27099999978</v>
      </c>
    </row>
    <row r="35" spans="1:5" x14ac:dyDescent="0.25">
      <c r="A35" s="19" t="s">
        <v>88</v>
      </c>
      <c r="B35" s="32">
        <v>55603.163999999968</v>
      </c>
      <c r="D35" t="str">
        <f t="shared" si="0"/>
        <v>North Carolina</v>
      </c>
      <c r="E35" s="21">
        <f t="shared" si="1"/>
        <v>55603.163999999968</v>
      </c>
    </row>
    <row r="36" spans="1:5" x14ac:dyDescent="0.25">
      <c r="A36" s="19" t="s">
        <v>7449</v>
      </c>
      <c r="B36" s="32">
        <v>919.91</v>
      </c>
      <c r="D36" t="str">
        <f t="shared" si="0"/>
        <v>North Dakota</v>
      </c>
      <c r="E36" s="21">
        <f t="shared" si="1"/>
        <v>919.91</v>
      </c>
    </row>
    <row r="37" spans="1:5" x14ac:dyDescent="0.25">
      <c r="A37" s="19" t="s">
        <v>498</v>
      </c>
      <c r="B37" s="32">
        <v>78258.135999999926</v>
      </c>
      <c r="D37" t="str">
        <f t="shared" si="0"/>
        <v>Ohio</v>
      </c>
      <c r="E37" s="21">
        <f t="shared" si="1"/>
        <v>78258.135999999926</v>
      </c>
    </row>
    <row r="38" spans="1:5" x14ac:dyDescent="0.25">
      <c r="A38" s="19" t="s">
        <v>649</v>
      </c>
      <c r="B38" s="32">
        <v>19683.390000000003</v>
      </c>
      <c r="D38" t="str">
        <f t="shared" si="0"/>
        <v>Oklahoma</v>
      </c>
      <c r="E38" s="21">
        <f t="shared" si="1"/>
        <v>19683.390000000003</v>
      </c>
    </row>
    <row r="39" spans="1:5" x14ac:dyDescent="0.25">
      <c r="A39" s="19" t="s">
        <v>420</v>
      </c>
      <c r="B39" s="32">
        <v>17431.149999999991</v>
      </c>
      <c r="D39" t="str">
        <f t="shared" si="0"/>
        <v>Oregon</v>
      </c>
      <c r="E39" s="21">
        <f t="shared" si="1"/>
        <v>17431.149999999991</v>
      </c>
    </row>
    <row r="40" spans="1:5" x14ac:dyDescent="0.25">
      <c r="A40" s="19" t="s">
        <v>147</v>
      </c>
      <c r="B40" s="32">
        <v>116511.91400000003</v>
      </c>
      <c r="D40" t="str">
        <f t="shared" si="0"/>
        <v>Pennsylvania</v>
      </c>
      <c r="E40" s="21">
        <f t="shared" si="1"/>
        <v>116511.91400000003</v>
      </c>
    </row>
    <row r="41" spans="1:5" x14ac:dyDescent="0.25">
      <c r="A41" s="19" t="s">
        <v>1399</v>
      </c>
      <c r="B41" s="32">
        <v>22627.955999999995</v>
      </c>
      <c r="D41" t="str">
        <f t="shared" si="0"/>
        <v>Rhode Island</v>
      </c>
      <c r="E41" s="21">
        <f t="shared" si="1"/>
        <v>22627.955999999995</v>
      </c>
    </row>
    <row r="42" spans="1:5" x14ac:dyDescent="0.25">
      <c r="A42" s="19" t="s">
        <v>383</v>
      </c>
      <c r="B42" s="32">
        <v>8481.7099999999991</v>
      </c>
      <c r="D42" t="str">
        <f t="shared" si="0"/>
        <v>South Carolina</v>
      </c>
      <c r="E42" s="21">
        <f t="shared" si="1"/>
        <v>8481.7099999999991</v>
      </c>
    </row>
    <row r="43" spans="1:5" x14ac:dyDescent="0.25">
      <c r="A43" s="19" t="s">
        <v>5326</v>
      </c>
      <c r="B43" s="32">
        <v>1315.5600000000002</v>
      </c>
      <c r="D43" t="str">
        <f t="shared" si="0"/>
        <v>South Dakota</v>
      </c>
      <c r="E43" s="21">
        <f t="shared" si="1"/>
        <v>1315.5600000000002</v>
      </c>
    </row>
    <row r="44" spans="1:5" x14ac:dyDescent="0.25">
      <c r="A44" s="19" t="s">
        <v>335</v>
      </c>
      <c r="B44" s="32">
        <v>30661.872999999981</v>
      </c>
      <c r="D44" t="str">
        <f t="shared" si="0"/>
        <v>Tennessee</v>
      </c>
      <c r="E44" s="21">
        <f t="shared" si="1"/>
        <v>30661.872999999981</v>
      </c>
    </row>
    <row r="45" spans="1:5" x14ac:dyDescent="0.25">
      <c r="A45" s="19" t="s">
        <v>104</v>
      </c>
      <c r="B45" s="32">
        <v>170188.04580000002</v>
      </c>
      <c r="D45" t="str">
        <f t="shared" si="0"/>
        <v>Texas</v>
      </c>
      <c r="E45" s="21">
        <f t="shared" si="1"/>
        <v>170188.04580000002</v>
      </c>
    </row>
    <row r="46" spans="1:5" x14ac:dyDescent="0.25">
      <c r="A46" s="19" t="s">
        <v>121</v>
      </c>
      <c r="B46" s="32">
        <v>11220.055999999999</v>
      </c>
      <c r="D46" t="str">
        <f t="shared" si="0"/>
        <v>Utah</v>
      </c>
      <c r="E46" s="21">
        <f t="shared" si="1"/>
        <v>11220.055999999999</v>
      </c>
    </row>
    <row r="47" spans="1:5" x14ac:dyDescent="0.25">
      <c r="A47" s="19" t="s">
        <v>5203</v>
      </c>
      <c r="B47" s="32">
        <v>8929.369999999999</v>
      </c>
      <c r="D47" t="str">
        <f t="shared" si="0"/>
        <v>Vermont</v>
      </c>
      <c r="E47" s="21">
        <f t="shared" si="1"/>
        <v>8929.369999999999</v>
      </c>
    </row>
    <row r="48" spans="1:5" x14ac:dyDescent="0.25">
      <c r="A48" s="19" t="s">
        <v>319</v>
      </c>
      <c r="B48" s="32">
        <v>70636.719999999987</v>
      </c>
      <c r="D48" t="str">
        <f t="shared" si="0"/>
        <v>Virginia</v>
      </c>
      <c r="E48" s="21">
        <f t="shared" si="1"/>
        <v>70636.719999999987</v>
      </c>
    </row>
    <row r="49" spans="1:5" x14ac:dyDescent="0.25">
      <c r="A49" s="19" t="s">
        <v>96</v>
      </c>
      <c r="B49" s="32">
        <v>138641.26999999993</v>
      </c>
      <c r="D49" t="str">
        <f t="shared" si="0"/>
        <v>Washington</v>
      </c>
      <c r="E49" s="21">
        <f t="shared" si="1"/>
        <v>138641.26999999993</v>
      </c>
    </row>
    <row r="50" spans="1:5" x14ac:dyDescent="0.25">
      <c r="A50" s="19" t="s">
        <v>9726</v>
      </c>
      <c r="B50" s="32">
        <v>1209.8240000000001</v>
      </c>
      <c r="D50" t="str">
        <f t="shared" si="0"/>
        <v>West Virginia</v>
      </c>
      <c r="E50" s="21">
        <f t="shared" si="1"/>
        <v>1209.8240000000001</v>
      </c>
    </row>
    <row r="51" spans="1:5" x14ac:dyDescent="0.25">
      <c r="A51" s="19" t="s">
        <v>114</v>
      </c>
      <c r="B51" s="32">
        <v>32114.610000000019</v>
      </c>
      <c r="D51" t="str">
        <f t="shared" si="0"/>
        <v>Wisconsin</v>
      </c>
      <c r="E51" s="21">
        <f t="shared" si="1"/>
        <v>32114.610000000019</v>
      </c>
    </row>
    <row r="52" spans="1:5" x14ac:dyDescent="0.25">
      <c r="A52" s="19" t="s">
        <v>8542</v>
      </c>
      <c r="B52" s="32">
        <v>1603.1360000000002</v>
      </c>
      <c r="D52" t="str">
        <f t="shared" si="0"/>
        <v>Wyoming</v>
      </c>
      <c r="E52" s="21">
        <f t="shared" si="1"/>
        <v>1603.1360000000002</v>
      </c>
    </row>
    <row r="53" spans="1:5" x14ac:dyDescent="0.25">
      <c r="A53" s="11" t="s">
        <v>10934</v>
      </c>
      <c r="B53" s="3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A1443-FD58-4E4C-B76E-0C52CBAB8AC6}">
  <dimension ref="A3:B9"/>
  <sheetViews>
    <sheetView workbookViewId="0">
      <selection activeCell="B12" sqref="B12"/>
    </sheetView>
  </sheetViews>
  <sheetFormatPr defaultRowHeight="15" x14ac:dyDescent="0.25"/>
  <cols>
    <col min="1" max="1" width="13.140625" bestFit="1" customWidth="1"/>
    <col min="2" max="2" width="12.140625" bestFit="1" customWidth="1"/>
  </cols>
  <sheetData>
    <row r="3" spans="1:2" x14ac:dyDescent="0.25">
      <c r="A3" s="8" t="s">
        <v>10933</v>
      </c>
      <c r="B3" s="9" t="s">
        <v>10951</v>
      </c>
    </row>
    <row r="4" spans="1:2" x14ac:dyDescent="0.25">
      <c r="A4" s="10" t="s">
        <v>75</v>
      </c>
      <c r="B4" s="31">
        <v>203412.73300000009</v>
      </c>
    </row>
    <row r="5" spans="1:2" x14ac:dyDescent="0.25">
      <c r="A5" s="19" t="s">
        <v>56</v>
      </c>
      <c r="B5" s="32">
        <v>206965.53200000009</v>
      </c>
    </row>
    <row r="6" spans="1:2" x14ac:dyDescent="0.25">
      <c r="A6" s="19" t="s">
        <v>59</v>
      </c>
      <c r="B6" s="32">
        <v>223843.60800000012</v>
      </c>
    </row>
    <row r="7" spans="1:2" x14ac:dyDescent="0.25">
      <c r="A7" s="19" t="s">
        <v>36</v>
      </c>
      <c r="B7" s="32">
        <v>328449.1030000007</v>
      </c>
    </row>
    <row r="8" spans="1:2" x14ac:dyDescent="0.25">
      <c r="A8" s="19" t="s">
        <v>72</v>
      </c>
      <c r="B8" s="32">
        <v>330007.05400000012</v>
      </c>
    </row>
    <row r="9" spans="1:2" x14ac:dyDescent="0.25">
      <c r="A9" s="11" t="s">
        <v>10934</v>
      </c>
      <c r="B9" s="33">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E3FE3-5605-465C-8A4B-0A462DF6BADB}">
  <dimension ref="A3:N17"/>
  <sheetViews>
    <sheetView workbookViewId="0">
      <selection activeCell="B18" sqref="B18"/>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8" t="s">
        <v>10933</v>
      </c>
      <c r="B3" s="9" t="s">
        <v>10951</v>
      </c>
      <c r="D3" s="8" t="s">
        <v>10933</v>
      </c>
      <c r="E3" s="9" t="s">
        <v>10952</v>
      </c>
      <c r="G3" s="8" t="s">
        <v>10933</v>
      </c>
      <c r="H3" s="9" t="s">
        <v>10953</v>
      </c>
      <c r="J3" s="8" t="s">
        <v>10933</v>
      </c>
      <c r="K3" s="9" t="s">
        <v>10954</v>
      </c>
      <c r="M3" s="8" t="s">
        <v>10933</v>
      </c>
      <c r="N3" s="9" t="s">
        <v>10955</v>
      </c>
    </row>
    <row r="4" spans="1:14" x14ac:dyDescent="0.25">
      <c r="A4" s="10" t="s">
        <v>10939</v>
      </c>
      <c r="B4" s="31">
        <v>95365.937600000019</v>
      </c>
      <c r="D4" s="10" t="s">
        <v>10939</v>
      </c>
      <c r="E4" s="31">
        <v>9199.2699999999986</v>
      </c>
      <c r="G4" s="10" t="s">
        <v>10939</v>
      </c>
      <c r="H4" s="31">
        <v>1500</v>
      </c>
      <c r="J4" s="10" t="s">
        <v>10939</v>
      </c>
      <c r="K4" s="31">
        <v>387</v>
      </c>
      <c r="M4" s="10" t="s">
        <v>10939</v>
      </c>
      <c r="N4" s="31">
        <v>9.6462848596792869E-2</v>
      </c>
    </row>
    <row r="5" spans="1:14" x14ac:dyDescent="0.25">
      <c r="A5" s="10" t="s">
        <v>10940</v>
      </c>
      <c r="B5" s="31">
        <v>60172.649400000024</v>
      </c>
      <c r="D5" s="10" t="s">
        <v>10940</v>
      </c>
      <c r="E5" s="31">
        <v>10288.898699999991</v>
      </c>
      <c r="G5" s="10" t="s">
        <v>10940</v>
      </c>
      <c r="H5" s="31">
        <v>1068</v>
      </c>
      <c r="J5" s="10" t="s">
        <v>10940</v>
      </c>
      <c r="K5" s="31">
        <v>301</v>
      </c>
      <c r="M5" s="10" t="s">
        <v>10940</v>
      </c>
      <c r="N5" s="31">
        <v>0.17098962406664425</v>
      </c>
    </row>
    <row r="6" spans="1:14" x14ac:dyDescent="0.25">
      <c r="A6" s="10" t="s">
        <v>10941</v>
      </c>
      <c r="B6" s="31">
        <v>199252.98399999991</v>
      </c>
      <c r="D6" s="10" t="s">
        <v>10941</v>
      </c>
      <c r="E6" s="31">
        <v>26806.573700000015</v>
      </c>
      <c r="G6" s="10" t="s">
        <v>10941</v>
      </c>
      <c r="H6" s="31">
        <v>2491</v>
      </c>
      <c r="J6" s="10" t="s">
        <v>10941</v>
      </c>
      <c r="K6" s="31">
        <v>680</v>
      </c>
      <c r="M6" s="10" t="s">
        <v>10941</v>
      </c>
      <c r="N6" s="31">
        <v>0.13453536886554246</v>
      </c>
    </row>
    <row r="7" spans="1:14" x14ac:dyDescent="0.25">
      <c r="A7" s="10" t="s">
        <v>10942</v>
      </c>
      <c r="B7" s="31">
        <v>141851.5674</v>
      </c>
      <c r="D7" s="10" t="s">
        <v>10942</v>
      </c>
      <c r="E7" s="31">
        <v>13437.806799999998</v>
      </c>
      <c r="G7" s="10" t="s">
        <v>10942</v>
      </c>
      <c r="H7" s="31">
        <v>2441</v>
      </c>
      <c r="J7" s="10" t="s">
        <v>10942</v>
      </c>
      <c r="K7" s="31">
        <v>663</v>
      </c>
      <c r="M7" s="10" t="s">
        <v>10942</v>
      </c>
      <c r="N7" s="31">
        <v>9.4731465053942004E-2</v>
      </c>
    </row>
    <row r="8" spans="1:14" x14ac:dyDescent="0.25">
      <c r="A8" s="10" t="s">
        <v>10943</v>
      </c>
      <c r="B8" s="31">
        <v>156122.28669999994</v>
      </c>
      <c r="D8" s="10" t="s">
        <v>10943</v>
      </c>
      <c r="E8" s="31">
        <v>22308.51279999999</v>
      </c>
      <c r="G8" s="10" t="s">
        <v>10943</v>
      </c>
      <c r="H8" s="31">
        <v>2850</v>
      </c>
      <c r="J8" s="10" t="s">
        <v>10943</v>
      </c>
      <c r="K8" s="31">
        <v>750</v>
      </c>
      <c r="M8" s="10" t="s">
        <v>10943</v>
      </c>
      <c r="N8" s="31">
        <v>0.14289127626517142</v>
      </c>
    </row>
    <row r="9" spans="1:14" x14ac:dyDescent="0.25">
      <c r="A9" s="10" t="s">
        <v>10944</v>
      </c>
      <c r="B9" s="31">
        <v>147082.61130000011</v>
      </c>
      <c r="D9" s="10" t="s">
        <v>10944</v>
      </c>
      <c r="E9" s="31">
        <v>20899.334500000012</v>
      </c>
      <c r="G9" s="10" t="s">
        <v>10944</v>
      </c>
      <c r="H9" s="31">
        <v>2644</v>
      </c>
      <c r="J9" s="10" t="s">
        <v>10944</v>
      </c>
      <c r="K9" s="31">
        <v>709</v>
      </c>
      <c r="M9" s="10" t="s">
        <v>10944</v>
      </c>
      <c r="N9" s="31">
        <v>0.1420924901678027</v>
      </c>
    </row>
    <row r="10" spans="1:14" x14ac:dyDescent="0.25">
      <c r="A10" s="10" t="s">
        <v>10945</v>
      </c>
      <c r="B10" s="31">
        <v>149580.83800000031</v>
      </c>
      <c r="D10" s="10" t="s">
        <v>10945</v>
      </c>
      <c r="E10" s="31">
        <v>13535.38299999998</v>
      </c>
      <c r="G10" s="10" t="s">
        <v>10945</v>
      </c>
      <c r="H10" s="31">
        <v>2705</v>
      </c>
      <c r="J10" s="10" t="s">
        <v>10945</v>
      </c>
      <c r="K10" s="31">
        <v>708</v>
      </c>
      <c r="M10" s="10" t="s">
        <v>10945</v>
      </c>
      <c r="N10" s="31">
        <v>9.0488749635163512E-2</v>
      </c>
    </row>
    <row r="11" spans="1:14" x14ac:dyDescent="0.25">
      <c r="A11" s="10" t="s">
        <v>10946</v>
      </c>
      <c r="B11" s="31">
        <v>159589.45099999988</v>
      </c>
      <c r="D11" s="10" t="s">
        <v>10946</v>
      </c>
      <c r="E11" s="31">
        <v>21896.715399999972</v>
      </c>
      <c r="G11" s="10" t="s">
        <v>10946</v>
      </c>
      <c r="H11" s="31">
        <v>2796</v>
      </c>
      <c r="J11" s="10" t="s">
        <v>10946</v>
      </c>
      <c r="K11" s="31">
        <v>710</v>
      </c>
      <c r="M11" s="10" t="s">
        <v>10946</v>
      </c>
      <c r="N11" s="31">
        <v>0.13720653378273723</v>
      </c>
    </row>
    <row r="12" spans="1:14" x14ac:dyDescent="0.25">
      <c r="A12" s="10" t="s">
        <v>10947</v>
      </c>
      <c r="B12" s="31">
        <v>309770.09970000025</v>
      </c>
      <c r="D12" s="10" t="s">
        <v>10947</v>
      </c>
      <c r="E12" s="31">
        <v>37293.192500000034</v>
      </c>
      <c r="G12" s="10" t="s">
        <v>10947</v>
      </c>
      <c r="H12" s="31">
        <v>5073</v>
      </c>
      <c r="J12" s="10" t="s">
        <v>10947</v>
      </c>
      <c r="K12" s="31">
        <v>1386</v>
      </c>
      <c r="M12" s="10" t="s">
        <v>10947</v>
      </c>
      <c r="N12" s="31">
        <v>0.12038990379031732</v>
      </c>
    </row>
    <row r="13" spans="1:14" x14ac:dyDescent="0.25">
      <c r="A13" s="10" t="s">
        <v>10948</v>
      </c>
      <c r="B13" s="31">
        <v>197115.20170000009</v>
      </c>
      <c r="D13" s="10" t="s">
        <v>10948</v>
      </c>
      <c r="E13" s="31">
        <v>31469.663800000035</v>
      </c>
      <c r="G13" s="10" t="s">
        <v>10948</v>
      </c>
      <c r="H13" s="31">
        <v>3095</v>
      </c>
      <c r="J13" s="10" t="s">
        <v>10948</v>
      </c>
      <c r="K13" s="31">
        <v>817</v>
      </c>
      <c r="M13" s="10" t="s">
        <v>10948</v>
      </c>
      <c r="N13" s="31">
        <v>0.15965112547684351</v>
      </c>
    </row>
    <row r="14" spans="1:14" x14ac:dyDescent="0.25">
      <c r="A14" s="10" t="s">
        <v>10949</v>
      </c>
      <c r="B14" s="31">
        <v>349120.07400000008</v>
      </c>
      <c r="D14" s="10" t="s">
        <v>10949</v>
      </c>
      <c r="E14" s="31">
        <v>35825.536599999927</v>
      </c>
      <c r="G14" s="10" t="s">
        <v>10949</v>
      </c>
      <c r="H14" s="31">
        <v>5741</v>
      </c>
      <c r="J14" s="10" t="s">
        <v>10949</v>
      </c>
      <c r="K14" s="31">
        <v>1462</v>
      </c>
      <c r="M14" s="10" t="s">
        <v>10949</v>
      </c>
      <c r="N14" s="31">
        <v>0.10261666191099604</v>
      </c>
    </row>
    <row r="15" spans="1:14" x14ac:dyDescent="0.25">
      <c r="A15" s="10" t="s">
        <v>10950</v>
      </c>
      <c r="B15" s="31">
        <v>332177.15950000001</v>
      </c>
      <c r="D15" s="10" t="s">
        <v>10950</v>
      </c>
      <c r="E15" s="31">
        <v>43436.13390000003</v>
      </c>
      <c r="G15" s="10" t="s">
        <v>10950</v>
      </c>
      <c r="H15" s="31">
        <v>5469</v>
      </c>
      <c r="J15" s="10" t="s">
        <v>10950</v>
      </c>
      <c r="K15" s="31">
        <v>1421</v>
      </c>
      <c r="M15" s="10" t="s">
        <v>10950</v>
      </c>
      <c r="N15" s="31">
        <v>0.13076195234308405</v>
      </c>
    </row>
    <row r="16" spans="1:14" x14ac:dyDescent="0.25">
      <c r="A16" s="11" t="s">
        <v>10934</v>
      </c>
      <c r="B16" s="33">
        <v>2297200.8603000008</v>
      </c>
      <c r="D16" s="11" t="s">
        <v>10934</v>
      </c>
      <c r="E16" s="33">
        <v>286397.02169999998</v>
      </c>
      <c r="G16" s="11" t="s">
        <v>10934</v>
      </c>
      <c r="H16" s="33">
        <v>37873</v>
      </c>
      <c r="J16" s="11" t="s">
        <v>10934</v>
      </c>
      <c r="K16" s="33">
        <v>9994</v>
      </c>
      <c r="M16" s="11" t="s">
        <v>10934</v>
      </c>
      <c r="N16" s="33">
        <v>0.12467217240315856</v>
      </c>
    </row>
    <row r="17" spans="2:14" x14ac:dyDescent="0.25">
      <c r="B17" s="25">
        <f>GETPIVOTDATA("Sales",$A$3)</f>
        <v>2297200.8603000008</v>
      </c>
      <c r="E17" s="25">
        <f>GETPIVOTDATA("Profit",$D$3)</f>
        <v>286397.02169999998</v>
      </c>
      <c r="H17" s="26">
        <f>GETPIVOTDATA("Quantity",$G$3)</f>
        <v>37873</v>
      </c>
      <c r="K17" s="26">
        <f>GETPIVOTDATA("Order ID",$J$3)</f>
        <v>9994</v>
      </c>
      <c r="N17" s="27">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80D4F-CAD9-44FB-82A4-0F1DD3513815}">
  <dimension ref="A3:L9"/>
  <sheetViews>
    <sheetView workbookViewId="0">
      <selection activeCell="L9" sqref="L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9" width="12.140625" bestFit="1" customWidth="1"/>
    <col min="10" max="11" width="10.85546875" bestFit="1" customWidth="1"/>
    <col min="12" max="12" width="10.140625" bestFit="1" customWidth="1"/>
  </cols>
  <sheetData>
    <row r="3" spans="1:12" x14ac:dyDescent="0.25">
      <c r="A3" s="8" t="s">
        <v>10933</v>
      </c>
      <c r="B3" s="7" t="s">
        <v>10951</v>
      </c>
      <c r="C3" s="28" t="s">
        <v>10952</v>
      </c>
      <c r="D3" s="28" t="s">
        <v>10953</v>
      </c>
      <c r="E3" s="28" t="s">
        <v>10954</v>
      </c>
      <c r="F3" s="12" t="s">
        <v>10955</v>
      </c>
    </row>
    <row r="4" spans="1:12" x14ac:dyDescent="0.25">
      <c r="A4" s="10" t="s">
        <v>10935</v>
      </c>
      <c r="B4" s="34">
        <v>484247.49810000096</v>
      </c>
      <c r="C4" s="36">
        <v>49543.974100000007</v>
      </c>
      <c r="D4" s="36">
        <v>7581</v>
      </c>
      <c r="E4" s="36">
        <v>1993</v>
      </c>
      <c r="F4" s="35">
        <v>0.10231126499236715</v>
      </c>
    </row>
    <row r="5" spans="1:12" x14ac:dyDescent="0.25">
      <c r="A5" s="19" t="s">
        <v>10936</v>
      </c>
      <c r="B5" s="37">
        <v>470532.50899999985</v>
      </c>
      <c r="C5" s="38">
        <v>61618.603700000051</v>
      </c>
      <c r="D5" s="38">
        <v>7979</v>
      </c>
      <c r="E5" s="38">
        <v>2102</v>
      </c>
      <c r="F5" s="39">
        <v>0.13095504034557592</v>
      </c>
    </row>
    <row r="6" spans="1:12" x14ac:dyDescent="0.25">
      <c r="A6" s="19" t="s">
        <v>10937</v>
      </c>
      <c r="B6" s="37">
        <v>608473.83000000066</v>
      </c>
      <c r="C6" s="38">
        <v>81726.930800000177</v>
      </c>
      <c r="D6" s="38">
        <v>9810</v>
      </c>
      <c r="E6" s="38">
        <v>2580</v>
      </c>
      <c r="F6" s="39">
        <v>0.13431461924993568</v>
      </c>
    </row>
    <row r="7" spans="1:12" x14ac:dyDescent="0.25">
      <c r="A7" s="29" t="s">
        <v>10938</v>
      </c>
      <c r="B7" s="40">
        <v>733947.0231999997</v>
      </c>
      <c r="C7" s="41">
        <v>93507.513099999967</v>
      </c>
      <c r="D7" s="41">
        <v>12503</v>
      </c>
      <c r="E7" s="41">
        <v>3319</v>
      </c>
      <c r="F7" s="42">
        <v>0.12740362743390987</v>
      </c>
    </row>
    <row r="9" spans="1:12" ht="18" x14ac:dyDescent="0.35">
      <c r="H9" s="30">
        <f>(GETPIVOTDATA("Sum of Sales",$A$3,"Years (Order Date)",2014)/GETPIVOTDATA("Sum of Sales",$A$3,"Years (Order Date)",2013))-1</f>
        <v>0.20620967905883303</v>
      </c>
      <c r="I9" s="30">
        <f>(GETPIVOTDATA("Sum of Profit",$A$3,"Years (Order Date)",2014)/GETPIVOTDATA("Sum of Profit",$A$3,"Years (Order Date)",2013))-1</f>
        <v>0.14414565902185772</v>
      </c>
      <c r="J9" s="30">
        <f>(GETPIVOTDATA("Sum of Quantity",$A$3,"Years (Order Date)",2014)/GETPIVOTDATA("Sum of Quantity",$A$3,"Years (Order Date)",2013))-1</f>
        <v>0.27451580020387367</v>
      </c>
      <c r="K9" s="30">
        <f>(GETPIVOTDATA("Count of Order ID",$A$3,"Years (Order Date)",2014)/GETPIVOTDATA("Count of Order ID",$A$3,"Years (Order Date)",2013))-1</f>
        <v>0.2864341085271318</v>
      </c>
      <c r="L9" s="30">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A88B5-4356-481A-BB2C-837179EEA234}">
  <dimension ref="A1"/>
  <sheetViews>
    <sheetView showGridLines="0" showRowColHeaders="0" tabSelected="1" zoomScaleNormal="100" workbookViewId="0">
      <selection activeCell="Q35" sqref="Q35"/>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2578125" defaultRowHeight="15" customHeight="1" x14ac:dyDescent="0.25"/>
  <cols>
    <col min="1" max="1" width="7.5703125" bestFit="1" customWidth="1"/>
    <col min="2" max="2" width="15" bestFit="1" customWidth="1"/>
    <col min="3" max="3" width="5.140625" bestFit="1" customWidth="1"/>
    <col min="4" max="4" width="11.28515625" style="6" bestFit="1" customWidth="1"/>
    <col min="5" max="5" width="10.7109375" style="6" bestFit="1" customWidth="1"/>
    <col min="6" max="6" width="15" customWidth="1"/>
    <col min="7" max="7" width="12.42578125" bestFit="1" customWidth="1"/>
    <col min="8" max="8" width="22.7109375" bestFit="1" customWidth="1"/>
    <col min="9" max="11" width="12.5703125" customWidth="1"/>
    <col min="12" max="12" width="14.5703125" customWidth="1"/>
    <col min="13" max="13" width="12" bestFit="1" customWidth="1"/>
    <col min="14" max="14" width="7.42578125" bestFit="1" customWidth="1"/>
    <col min="15" max="15" width="16.7109375" bestFit="1" customWidth="1"/>
    <col min="16" max="16" width="16.28515625" customWidth="1"/>
    <col min="17" max="17" width="17.28515625" customWidth="1"/>
    <col min="18" max="18" width="119.28515625" bestFit="1" customWidth="1"/>
    <col min="19" max="22" width="12.5703125" customWidth="1"/>
  </cols>
  <sheetData>
    <row r="1" spans="1:22" ht="14.25" customHeight="1" x14ac:dyDescent="0.25">
      <c r="A1" s="1" t="s">
        <v>0</v>
      </c>
      <c r="B1" s="1" t="s">
        <v>1</v>
      </c>
      <c r="C1" s="1" t="s">
        <v>2</v>
      </c>
      <c r="D1" s="4" t="s">
        <v>3</v>
      </c>
      <c r="E1" s="4"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5">
        <v>41587</v>
      </c>
      <c r="E2" s="5">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5">
        <v>41587</v>
      </c>
      <c r="E3" s="5">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5">
        <v>41438</v>
      </c>
      <c r="E4" s="5">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5">
        <v>41193</v>
      </c>
      <c r="E5" s="5">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5">
        <v>41193</v>
      </c>
      <c r="E6" s="5">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5">
        <v>40703</v>
      </c>
      <c r="E7" s="5">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5">
        <v>40703</v>
      </c>
      <c r="E8" s="5">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5">
        <v>40703</v>
      </c>
      <c r="E9" s="5">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5">
        <v>40703</v>
      </c>
      <c r="E10" s="5">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5">
        <v>40703</v>
      </c>
      <c r="E11" s="5">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5">
        <v>40703</v>
      </c>
      <c r="E12" s="5">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5">
        <v>40703</v>
      </c>
      <c r="E13" s="5">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5">
        <v>41745</v>
      </c>
      <c r="E14" s="5">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5">
        <v>41614</v>
      </c>
      <c r="E15" s="5">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5">
        <v>41235</v>
      </c>
      <c r="E16" s="5">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5">
        <v>41235</v>
      </c>
      <c r="E17" s="5">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5">
        <v>40858</v>
      </c>
      <c r="E18" s="5">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5">
        <v>40676</v>
      </c>
      <c r="E19" s="5">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5">
        <v>40782</v>
      </c>
      <c r="E20" s="5">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5">
        <v>40782</v>
      </c>
      <c r="E21" s="5">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5">
        <v>40782</v>
      </c>
      <c r="E22" s="5">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5">
        <v>41618</v>
      </c>
      <c r="E23" s="5">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5">
        <v>41618</v>
      </c>
      <c r="E24" s="5">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5">
        <v>41837</v>
      </c>
      <c r="E25" s="5">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5">
        <v>41177</v>
      </c>
      <c r="E26" s="5">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5">
        <v>41290</v>
      </c>
      <c r="E27" s="5">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5">
        <v>41290</v>
      </c>
      <c r="E28" s="5">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5">
        <v>41169</v>
      </c>
      <c r="E29" s="5">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5">
        <v>41169</v>
      </c>
      <c r="E30" s="5">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5">
        <v>41169</v>
      </c>
      <c r="E31" s="5">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5">
        <v>41169</v>
      </c>
      <c r="E32" s="5">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5">
        <v>41169</v>
      </c>
      <c r="E33" s="5">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5">
        <v>41169</v>
      </c>
      <c r="E34" s="5">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5">
        <v>41169</v>
      </c>
      <c r="E35" s="5">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5">
        <v>41932</v>
      </c>
      <c r="E36" s="5">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5">
        <v>41617</v>
      </c>
      <c r="E37" s="5">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5">
        <v>41617</v>
      </c>
      <c r="E38" s="5">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5">
        <v>41270</v>
      </c>
      <c r="E39" s="5">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5">
        <v>41270</v>
      </c>
      <c r="E40" s="5">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5">
        <v>41270</v>
      </c>
      <c r="E41" s="5">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5">
        <v>41270</v>
      </c>
      <c r="E42" s="5">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5">
        <v>41893</v>
      </c>
      <c r="E43" s="5">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5">
        <v>41473</v>
      </c>
      <c r="E44" s="5">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5">
        <v>41902</v>
      </c>
      <c r="E45" s="5">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5">
        <v>41345</v>
      </c>
      <c r="E46" s="5">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5">
        <v>41345</v>
      </c>
      <c r="E47" s="5">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5">
        <v>40836</v>
      </c>
      <c r="E48" s="5">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5">
        <v>41446</v>
      </c>
      <c r="E49" s="5">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5">
        <v>41446</v>
      </c>
      <c r="E50" s="5">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5">
        <v>41017</v>
      </c>
      <c r="E51" s="5">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5">
        <v>41017</v>
      </c>
      <c r="E52" s="5">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5">
        <v>41017</v>
      </c>
      <c r="E53" s="5">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5">
        <v>41017</v>
      </c>
      <c r="E54" s="5">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5">
        <v>41620</v>
      </c>
      <c r="E55" s="5">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5">
        <v>41620</v>
      </c>
      <c r="E56" s="5">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5">
        <v>41443</v>
      </c>
      <c r="E57" s="5">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5">
        <v>41443</v>
      </c>
      <c r="E58" s="5">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5">
        <v>41443</v>
      </c>
      <c r="E59" s="5">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5">
        <v>41443</v>
      </c>
      <c r="E60" s="5">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5">
        <v>41443</v>
      </c>
      <c r="E61" s="5">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5">
        <v>41443</v>
      </c>
      <c r="E62" s="5">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5">
        <v>41443</v>
      </c>
      <c r="E63" s="5">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5">
        <v>41237</v>
      </c>
      <c r="E64" s="5">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5">
        <v>41237</v>
      </c>
      <c r="E65" s="5">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5">
        <v>41237</v>
      </c>
      <c r="E66" s="5">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5">
        <v>41237</v>
      </c>
      <c r="E67" s="5">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5">
        <v>41029</v>
      </c>
      <c r="E68" s="5">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5">
        <v>40882</v>
      </c>
      <c r="E69" s="5">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5">
        <v>40882</v>
      </c>
      <c r="E70" s="5">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5">
        <v>41430</v>
      </c>
      <c r="E71" s="5">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5">
        <v>41536</v>
      </c>
      <c r="E72" s="5">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5">
        <v>41897</v>
      </c>
      <c r="E73" s="5">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5">
        <v>41025</v>
      </c>
      <c r="E74" s="5">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5">
        <v>41025</v>
      </c>
      <c r="E75" s="5">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5">
        <v>41025</v>
      </c>
      <c r="E76" s="5">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5">
        <v>41983</v>
      </c>
      <c r="E77" s="5">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5">
        <v>41983</v>
      </c>
      <c r="E78" s="5">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5">
        <v>41983</v>
      </c>
      <c r="E79" s="5">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5">
        <v>40873</v>
      </c>
      <c r="E80" s="5">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5">
        <v>41438</v>
      </c>
      <c r="E81" s="5">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5">
        <v>41438</v>
      </c>
      <c r="E82" s="5">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5">
        <v>40828</v>
      </c>
      <c r="E83" s="5">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5">
        <v>40828</v>
      </c>
      <c r="E84" s="5">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5">
        <v>41155</v>
      </c>
      <c r="E85" s="5">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5">
        <v>41957</v>
      </c>
      <c r="E86" s="5">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5">
        <v>41788</v>
      </c>
      <c r="E87" s="5">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5">
        <v>41939</v>
      </c>
      <c r="E88" s="5">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5">
        <v>41939</v>
      </c>
      <c r="E89" s="5">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5">
        <v>41370</v>
      </c>
      <c r="E90" s="5">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5">
        <v>41535</v>
      </c>
      <c r="E91" s="5">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5">
        <v>41535</v>
      </c>
      <c r="E92" s="5">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5">
        <v>41535</v>
      </c>
      <c r="E93" s="5">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5">
        <v>40939</v>
      </c>
      <c r="E94" s="5">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5">
        <v>40939</v>
      </c>
      <c r="E95" s="5">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5">
        <v>40939</v>
      </c>
      <c r="E96" s="5">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5">
        <v>41950</v>
      </c>
      <c r="E97" s="5">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5">
        <v>41953</v>
      </c>
      <c r="E98" s="5">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5">
        <v>41808</v>
      </c>
      <c r="E99" s="5">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5">
        <v>41524</v>
      </c>
      <c r="E100" s="5">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5">
        <v>41516</v>
      </c>
      <c r="E101" s="5">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5">
        <v>41516</v>
      </c>
      <c r="E102" s="5">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5">
        <v>41516</v>
      </c>
      <c r="E103" s="5">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5">
        <v>41610</v>
      </c>
      <c r="E104" s="5">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5">
        <v>41226</v>
      </c>
      <c r="E105" s="5">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5">
        <v>41226</v>
      </c>
      <c r="E106" s="5">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5">
        <v>41226</v>
      </c>
      <c r="E107" s="5">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5">
        <v>41967</v>
      </c>
      <c r="E108" s="5">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5">
        <v>41967</v>
      </c>
      <c r="E109" s="5">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5">
        <v>41967</v>
      </c>
      <c r="E110" s="5">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5">
        <v>41197</v>
      </c>
      <c r="E111" s="5">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5">
        <v>41999</v>
      </c>
      <c r="E112" s="5">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5">
        <v>41582</v>
      </c>
      <c r="E113" s="5">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5">
        <v>41582</v>
      </c>
      <c r="E114" s="5">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5">
        <v>40780</v>
      </c>
      <c r="E115" s="5">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5">
        <v>40780</v>
      </c>
      <c r="E116" s="5">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5">
        <v>40780</v>
      </c>
      <c r="E117" s="5">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5">
        <v>40780</v>
      </c>
      <c r="E118" s="5">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5">
        <v>40970</v>
      </c>
      <c r="E119" s="5">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5">
        <v>41004</v>
      </c>
      <c r="E120" s="5">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5">
        <v>41438</v>
      </c>
      <c r="E121" s="5">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5">
        <v>41438</v>
      </c>
      <c r="E122" s="5">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5">
        <v>41438</v>
      </c>
      <c r="E123" s="5">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5">
        <v>41438</v>
      </c>
      <c r="E124" s="5">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5">
        <v>41438</v>
      </c>
      <c r="E125" s="5">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5">
        <v>40903</v>
      </c>
      <c r="E126" s="5">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5">
        <v>40806</v>
      </c>
      <c r="E127" s="5">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5">
        <v>41949</v>
      </c>
      <c r="E128" s="5">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5">
        <v>41949</v>
      </c>
      <c r="E129" s="5">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5">
        <v>41585</v>
      </c>
      <c r="E130" s="5">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5">
        <v>41585</v>
      </c>
      <c r="E131" s="5">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5">
        <v>41673</v>
      </c>
      <c r="E132" s="5">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5">
        <v>41673</v>
      </c>
      <c r="E133" s="5">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5">
        <v>41673</v>
      </c>
      <c r="E134" s="5">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5">
        <v>41561</v>
      </c>
      <c r="E135" s="5">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5">
        <v>41561</v>
      </c>
      <c r="E136" s="5">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5">
        <v>41561</v>
      </c>
      <c r="E137" s="5">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5">
        <v>41561</v>
      </c>
      <c r="E138" s="5">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5">
        <v>41561</v>
      </c>
      <c r="E139" s="5">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5">
        <v>41561</v>
      </c>
      <c r="E140" s="5">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5">
        <v>41561</v>
      </c>
      <c r="E141" s="5">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5">
        <v>41523</v>
      </c>
      <c r="E142" s="5">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5">
        <v>41901</v>
      </c>
      <c r="E143" s="5">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5">
        <v>41901</v>
      </c>
      <c r="E144" s="5">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5">
        <v>41901</v>
      </c>
      <c r="E145" s="5">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5">
        <v>41996</v>
      </c>
      <c r="E146" s="5">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5">
        <v>41159</v>
      </c>
      <c r="E147" s="5">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5">
        <v>40838</v>
      </c>
      <c r="E148" s="5">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5">
        <v>41614</v>
      </c>
      <c r="E149" s="5">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5">
        <v>41614</v>
      </c>
      <c r="E150" s="5">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5">
        <v>41614</v>
      </c>
      <c r="E151" s="5">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5">
        <v>41614</v>
      </c>
      <c r="E152" s="5">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5">
        <v>41347</v>
      </c>
      <c r="E153" s="5">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5">
        <v>41347</v>
      </c>
      <c r="E154" s="5">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5">
        <v>41060</v>
      </c>
      <c r="E155" s="5">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5">
        <v>41060</v>
      </c>
      <c r="E156" s="5">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5">
        <v>41060</v>
      </c>
      <c r="E157" s="5">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5">
        <v>41057</v>
      </c>
      <c r="E158" s="5">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5">
        <v>40603</v>
      </c>
      <c r="E159" s="5">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5">
        <v>41599</v>
      </c>
      <c r="E160" s="5">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5">
        <v>41599</v>
      </c>
      <c r="E161" s="5">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5">
        <v>41406</v>
      </c>
      <c r="E162" s="5">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5">
        <v>41271</v>
      </c>
      <c r="E163" s="5">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5">
        <v>41595</v>
      </c>
      <c r="E164" s="5">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5">
        <v>41586</v>
      </c>
      <c r="E165" s="5">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5">
        <v>40794</v>
      </c>
      <c r="E166" s="5">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5">
        <v>40794</v>
      </c>
      <c r="E167" s="5">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5">
        <v>40794</v>
      </c>
      <c r="E168" s="5">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5">
        <v>40794</v>
      </c>
      <c r="E169" s="5">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5">
        <v>40794</v>
      </c>
      <c r="E170" s="5">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5">
        <v>40794</v>
      </c>
      <c r="E171" s="5">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5">
        <v>40794</v>
      </c>
      <c r="E172" s="5">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5">
        <v>40760</v>
      </c>
      <c r="E173" s="5">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5">
        <v>40760</v>
      </c>
      <c r="E174" s="5">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5">
        <v>40760</v>
      </c>
      <c r="E175" s="5">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5">
        <v>40800</v>
      </c>
      <c r="E176" s="5">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5">
        <v>40800</v>
      </c>
      <c r="E177" s="5">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5">
        <v>41751</v>
      </c>
      <c r="E178" s="5">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5">
        <v>41234</v>
      </c>
      <c r="E179" s="5">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5">
        <v>41234</v>
      </c>
      <c r="E180" s="5">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5">
        <v>41258</v>
      </c>
      <c r="E181" s="5">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5">
        <v>40882</v>
      </c>
      <c r="E182" s="5">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5">
        <v>40882</v>
      </c>
      <c r="E183" s="5">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5">
        <v>40866</v>
      </c>
      <c r="E184" s="5">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5">
        <v>40866</v>
      </c>
      <c r="E185" s="5">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5">
        <v>40866</v>
      </c>
      <c r="E186" s="5">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5">
        <v>41607</v>
      </c>
      <c r="E187" s="5">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5">
        <v>40781</v>
      </c>
      <c r="E188" s="5">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5">
        <v>41472</v>
      </c>
      <c r="E189" s="5">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5">
        <v>41472</v>
      </c>
      <c r="E190" s="5">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5">
        <v>41194</v>
      </c>
      <c r="E191" s="5">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5">
        <v>41194</v>
      </c>
      <c r="E192" s="5">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5">
        <v>41194</v>
      </c>
      <c r="E193" s="5">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5">
        <v>41194</v>
      </c>
      <c r="E194" s="5">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5">
        <v>41194</v>
      </c>
      <c r="E195" s="5">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5">
        <v>41213</v>
      </c>
      <c r="E196" s="5">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5">
        <v>40623</v>
      </c>
      <c r="E197" s="5">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5">
        <v>40623</v>
      </c>
      <c r="E198" s="5">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5">
        <v>41950</v>
      </c>
      <c r="E199" s="5">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5">
        <v>41827</v>
      </c>
      <c r="E200" s="5">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5">
        <v>41827</v>
      </c>
      <c r="E201" s="5">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5">
        <v>41815</v>
      </c>
      <c r="E202" s="5">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5">
        <v>40758</v>
      </c>
      <c r="E203" s="5">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5">
        <v>40758</v>
      </c>
      <c r="E204" s="5">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5">
        <v>41991</v>
      </c>
      <c r="E205" s="5">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5">
        <v>41794</v>
      </c>
      <c r="E206" s="5">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5">
        <v>41983</v>
      </c>
      <c r="E207" s="5">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5">
        <v>41975</v>
      </c>
      <c r="E208" s="5">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5">
        <v>41975</v>
      </c>
      <c r="E209" s="5">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5">
        <v>41975</v>
      </c>
      <c r="E210" s="5">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5">
        <v>41975</v>
      </c>
      <c r="E211" s="5">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5">
        <v>41975</v>
      </c>
      <c r="E212" s="5">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5">
        <v>40948</v>
      </c>
      <c r="E213" s="5">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5">
        <v>40910</v>
      </c>
      <c r="E214" s="5">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5">
        <v>40910</v>
      </c>
      <c r="E215" s="5">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5">
        <v>40910</v>
      </c>
      <c r="E216" s="5">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5">
        <v>40910</v>
      </c>
      <c r="E217" s="5">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5">
        <v>40910</v>
      </c>
      <c r="E218" s="5">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5">
        <v>41576</v>
      </c>
      <c r="E219" s="5">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5">
        <v>41576</v>
      </c>
      <c r="E220" s="5">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5">
        <v>41267</v>
      </c>
      <c r="E221" s="5">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5">
        <v>41267</v>
      </c>
      <c r="E222" s="5">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5">
        <v>41267</v>
      </c>
      <c r="E223" s="5">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5">
        <v>41267</v>
      </c>
      <c r="E224" s="5">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5">
        <v>41267</v>
      </c>
      <c r="E225" s="5">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5">
        <v>41267</v>
      </c>
      <c r="E226" s="5">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5">
        <v>41130</v>
      </c>
      <c r="E227" s="5">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5">
        <v>41130</v>
      </c>
      <c r="E228" s="5">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5">
        <v>41130</v>
      </c>
      <c r="E229" s="5">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5">
        <v>40967</v>
      </c>
      <c r="E230" s="5">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5">
        <v>40967</v>
      </c>
      <c r="E231" s="5">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5">
        <v>40799</v>
      </c>
      <c r="E232" s="5">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5">
        <v>41737</v>
      </c>
      <c r="E233" s="5">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5">
        <v>41737</v>
      </c>
      <c r="E234" s="5">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5">
        <v>41737</v>
      </c>
      <c r="E235" s="5">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5">
        <v>41737</v>
      </c>
      <c r="E236" s="5">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5">
        <v>41737</v>
      </c>
      <c r="E237" s="5">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5">
        <v>41956</v>
      </c>
      <c r="E238" s="5">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5">
        <v>41430</v>
      </c>
      <c r="E239" s="5">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5">
        <v>41430</v>
      </c>
      <c r="E240" s="5">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5">
        <v>41430</v>
      </c>
      <c r="E241" s="5">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5">
        <v>41430</v>
      </c>
      <c r="E242" s="5">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5">
        <v>41430</v>
      </c>
      <c r="E243" s="5">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5">
        <v>41430</v>
      </c>
      <c r="E244" s="5">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5">
        <v>41430</v>
      </c>
      <c r="E245" s="5">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5">
        <v>40695</v>
      </c>
      <c r="E246" s="5">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5">
        <v>40695</v>
      </c>
      <c r="E247" s="5">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5">
        <v>40695</v>
      </c>
      <c r="E248" s="5">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5">
        <v>40695</v>
      </c>
      <c r="E249" s="5">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5">
        <v>40695</v>
      </c>
      <c r="E250" s="5">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5">
        <v>41619</v>
      </c>
      <c r="E251" s="5">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5">
        <v>41529</v>
      </c>
      <c r="E252" s="5">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5">
        <v>41529</v>
      </c>
      <c r="E253" s="5">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5">
        <v>41619</v>
      </c>
      <c r="E254" s="5">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5">
        <v>41619</v>
      </c>
      <c r="E255" s="5">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5">
        <v>41241</v>
      </c>
      <c r="E256" s="5">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5">
        <v>41241</v>
      </c>
      <c r="E257" s="5">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5">
        <v>41241</v>
      </c>
      <c r="E258" s="5">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5">
        <v>41241</v>
      </c>
      <c r="E259" s="5">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5">
        <v>41975</v>
      </c>
      <c r="E260" s="5">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5">
        <v>41975</v>
      </c>
      <c r="E261" s="5">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5">
        <v>41975</v>
      </c>
      <c r="E262" s="5">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5">
        <v>41799</v>
      </c>
      <c r="E263" s="5">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5">
        <v>40805</v>
      </c>
      <c r="E264" s="5">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5">
        <v>40805</v>
      </c>
      <c r="E265" s="5">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5">
        <v>41432</v>
      </c>
      <c r="E266" s="5">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5">
        <v>41223</v>
      </c>
      <c r="E267" s="5">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5">
        <v>41807</v>
      </c>
      <c r="E268" s="5">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5">
        <v>41296</v>
      </c>
      <c r="E269" s="5">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5">
        <v>41983</v>
      </c>
      <c r="E270" s="5">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5">
        <v>41983</v>
      </c>
      <c r="E271" s="5">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5">
        <v>42002</v>
      </c>
      <c r="E272" s="5">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5">
        <v>41120</v>
      </c>
      <c r="E273" s="5">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5">
        <v>41120</v>
      </c>
      <c r="E274" s="5">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5">
        <v>41120</v>
      </c>
      <c r="E275" s="5">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5">
        <v>41899</v>
      </c>
      <c r="E276" s="5">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5">
        <v>41899</v>
      </c>
      <c r="E277" s="5">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5">
        <v>41926</v>
      </c>
      <c r="E278" s="5">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5">
        <v>41926</v>
      </c>
      <c r="E279" s="5">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5">
        <v>41926</v>
      </c>
      <c r="E280" s="5">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5">
        <v>41926</v>
      </c>
      <c r="E281" s="5">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5">
        <v>41178</v>
      </c>
      <c r="E282" s="5">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5">
        <v>41178</v>
      </c>
      <c r="E283" s="5">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5">
        <v>41215</v>
      </c>
      <c r="E284" s="5">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5">
        <v>41178</v>
      </c>
      <c r="E285" s="5">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5">
        <v>41178</v>
      </c>
      <c r="E286" s="5">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5">
        <v>41178</v>
      </c>
      <c r="E287" s="5">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5">
        <v>41627</v>
      </c>
      <c r="E288" s="5">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5">
        <v>41627</v>
      </c>
      <c r="E289" s="5">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5">
        <v>41627</v>
      </c>
      <c r="E290" s="5">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5">
        <v>41599</v>
      </c>
      <c r="E291" s="5">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5">
        <v>41599</v>
      </c>
      <c r="E292" s="5">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5">
        <v>41599</v>
      </c>
      <c r="E293" s="5">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5">
        <v>41599</v>
      </c>
      <c r="E294" s="5">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5">
        <v>40903</v>
      </c>
      <c r="E295" s="5">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5">
        <v>40903</v>
      </c>
      <c r="E296" s="5">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5">
        <v>40903</v>
      </c>
      <c r="E297" s="5">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5">
        <v>40903</v>
      </c>
      <c r="E298" s="5">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5">
        <v>40903</v>
      </c>
      <c r="E299" s="5">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5">
        <v>41576</v>
      </c>
      <c r="E300" s="5">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5">
        <v>41576</v>
      </c>
      <c r="E301" s="5">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5">
        <v>41576</v>
      </c>
      <c r="E302" s="5">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5">
        <v>41576</v>
      </c>
      <c r="E303" s="5">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5">
        <v>41576</v>
      </c>
      <c r="E304" s="5">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5">
        <v>41963</v>
      </c>
      <c r="E305" s="5">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5">
        <v>41033</v>
      </c>
      <c r="E306" s="5">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5">
        <v>40907</v>
      </c>
      <c r="E307" s="5">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5">
        <v>40695</v>
      </c>
      <c r="E308" s="5">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5">
        <v>40695</v>
      </c>
      <c r="E309" s="5">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5">
        <v>41745</v>
      </c>
      <c r="E310" s="5">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5">
        <v>41530</v>
      </c>
      <c r="E311" s="5">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5">
        <v>41530</v>
      </c>
      <c r="E312" s="5">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5">
        <v>41530</v>
      </c>
      <c r="E313" s="5">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5">
        <v>41530</v>
      </c>
      <c r="E314" s="5">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5">
        <v>40813</v>
      </c>
      <c r="E315" s="5">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5">
        <v>40764</v>
      </c>
      <c r="E316" s="5">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5">
        <v>40764</v>
      </c>
      <c r="E317" s="5">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5">
        <v>40905</v>
      </c>
      <c r="E318" s="5">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5">
        <v>40851</v>
      </c>
      <c r="E319" s="5">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5">
        <v>40851</v>
      </c>
      <c r="E320" s="5">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5">
        <v>40851</v>
      </c>
      <c r="E321" s="5">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5">
        <v>40851</v>
      </c>
      <c r="E322" s="5">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5">
        <v>40851</v>
      </c>
      <c r="E323" s="5">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5">
        <v>40805</v>
      </c>
      <c r="E324" s="5">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5">
        <v>41388</v>
      </c>
      <c r="E325" s="5">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5">
        <v>41388</v>
      </c>
      <c r="E326" s="5">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5">
        <v>41947</v>
      </c>
      <c r="E327" s="5">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5">
        <v>41517</v>
      </c>
      <c r="E328" s="5">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5">
        <v>41517</v>
      </c>
      <c r="E329" s="5">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5">
        <v>41517</v>
      </c>
      <c r="E330" s="5">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5">
        <v>41517</v>
      </c>
      <c r="E331" s="5">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5">
        <v>41517</v>
      </c>
      <c r="E332" s="5">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5">
        <v>41390</v>
      </c>
      <c r="E333" s="5">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5">
        <v>41390</v>
      </c>
      <c r="E334" s="5">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5">
        <v>41390</v>
      </c>
      <c r="E335" s="5">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5">
        <v>41153</v>
      </c>
      <c r="E336" s="5">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5">
        <v>41153</v>
      </c>
      <c r="E337" s="5">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5">
        <v>41153</v>
      </c>
      <c r="E338" s="5">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5">
        <v>40736</v>
      </c>
      <c r="E339" s="5">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5">
        <v>40736</v>
      </c>
      <c r="E340" s="5">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5">
        <v>41082</v>
      </c>
      <c r="E341" s="5">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5">
        <v>40646</v>
      </c>
      <c r="E342" s="5">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5">
        <v>40646</v>
      </c>
      <c r="E343" s="5">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5">
        <v>40646</v>
      </c>
      <c r="E344" s="5">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5">
        <v>40646</v>
      </c>
      <c r="E345" s="5">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5">
        <v>41263</v>
      </c>
      <c r="E346" s="5">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5">
        <v>41806</v>
      </c>
      <c r="E347" s="5">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5">
        <v>41829</v>
      </c>
      <c r="E348" s="5">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5">
        <v>41829</v>
      </c>
      <c r="E349" s="5">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5">
        <v>41829</v>
      </c>
      <c r="E350" s="5">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5">
        <v>41519</v>
      </c>
      <c r="E351" s="5">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5">
        <v>41519</v>
      </c>
      <c r="E352" s="5">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5">
        <v>41519</v>
      </c>
      <c r="E353" s="5">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5">
        <v>41519</v>
      </c>
      <c r="E354" s="5">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5">
        <v>41519</v>
      </c>
      <c r="E355" s="5">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5">
        <v>41373</v>
      </c>
      <c r="E356" s="5">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5">
        <v>41373</v>
      </c>
      <c r="E357" s="5">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5">
        <v>41373</v>
      </c>
      <c r="E358" s="5">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5">
        <v>41373</v>
      </c>
      <c r="E359" s="5">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5">
        <v>41388</v>
      </c>
      <c r="E360" s="5">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5">
        <v>41707</v>
      </c>
      <c r="E361" s="5">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5">
        <v>41707</v>
      </c>
      <c r="E362" s="5">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5">
        <v>41908</v>
      </c>
      <c r="E363" s="5">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5">
        <v>41908</v>
      </c>
      <c r="E364" s="5">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5">
        <v>41908</v>
      </c>
      <c r="E365" s="5">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5">
        <v>41908</v>
      </c>
      <c r="E366" s="5">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5">
        <v>40810</v>
      </c>
      <c r="E367" s="5">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5">
        <v>41569</v>
      </c>
      <c r="E368" s="5">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5">
        <v>41569</v>
      </c>
      <c r="E369" s="5">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5">
        <v>41569</v>
      </c>
      <c r="E370" s="5">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5">
        <v>41569</v>
      </c>
      <c r="E371" s="5">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5">
        <v>41789</v>
      </c>
      <c r="E372" s="5">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5">
        <v>41789</v>
      </c>
      <c r="E373" s="5">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5">
        <v>40747</v>
      </c>
      <c r="E374" s="5">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5">
        <v>40747</v>
      </c>
      <c r="E375" s="5">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5">
        <v>40747</v>
      </c>
      <c r="E376" s="5">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5">
        <v>40747</v>
      </c>
      <c r="E377" s="5">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5">
        <v>41546</v>
      </c>
      <c r="E378" s="5">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5">
        <v>41879</v>
      </c>
      <c r="E379" s="5">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5">
        <v>41027</v>
      </c>
      <c r="E380" s="5">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5">
        <v>41027</v>
      </c>
      <c r="E381" s="5">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5">
        <v>41027</v>
      </c>
      <c r="E382" s="5">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5">
        <v>41576</v>
      </c>
      <c r="E383" s="5">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5">
        <v>41576</v>
      </c>
      <c r="E384" s="5">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5">
        <v>41086</v>
      </c>
      <c r="E385" s="5">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5">
        <v>41240</v>
      </c>
      <c r="E386" s="5">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5">
        <v>41240</v>
      </c>
      <c r="E387" s="5">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5">
        <v>41246</v>
      </c>
      <c r="E388" s="5">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5">
        <v>41246</v>
      </c>
      <c r="E389" s="5">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5">
        <v>40871</v>
      </c>
      <c r="E390" s="5">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5">
        <v>41985</v>
      </c>
      <c r="E391" s="5">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5">
        <v>41985</v>
      </c>
      <c r="E392" s="5">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5">
        <v>40807</v>
      </c>
      <c r="E393" s="5">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5">
        <v>40807</v>
      </c>
      <c r="E394" s="5">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5">
        <v>40701</v>
      </c>
      <c r="E395" s="5">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5">
        <v>41821</v>
      </c>
      <c r="E396" s="5">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5">
        <v>41930</v>
      </c>
      <c r="E397" s="5">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5">
        <v>41930</v>
      </c>
      <c r="E398" s="5">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5">
        <v>41213</v>
      </c>
      <c r="E399" s="5">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5">
        <v>41526</v>
      </c>
      <c r="E400" s="5">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5">
        <v>41526</v>
      </c>
      <c r="E401" s="5">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5">
        <v>41526</v>
      </c>
      <c r="E402" s="5">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5">
        <v>41526</v>
      </c>
      <c r="E403" s="5">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5">
        <v>40901</v>
      </c>
      <c r="E404" s="5">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5">
        <v>40649</v>
      </c>
      <c r="E405" s="5">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5">
        <v>41998</v>
      </c>
      <c r="E406" s="5">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5">
        <v>41982</v>
      </c>
      <c r="E407" s="5">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5">
        <v>41982</v>
      </c>
      <c r="E408" s="5">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5">
        <v>41982</v>
      </c>
      <c r="E409" s="5">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5">
        <v>41982</v>
      </c>
      <c r="E410" s="5">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5">
        <v>41982</v>
      </c>
      <c r="E411" s="5">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5">
        <v>41982</v>
      </c>
      <c r="E412" s="5">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5">
        <v>41982</v>
      </c>
      <c r="E413" s="5">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5">
        <v>41982</v>
      </c>
      <c r="E414" s="5">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5">
        <v>41982</v>
      </c>
      <c r="E415" s="5">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5">
        <v>41947</v>
      </c>
      <c r="E416" s="5">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5">
        <v>41947</v>
      </c>
      <c r="E417" s="5">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5">
        <v>41815</v>
      </c>
      <c r="E418" s="5">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5">
        <v>41379</v>
      </c>
      <c r="E419" s="5">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5">
        <v>41950</v>
      </c>
      <c r="E420" s="5">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5">
        <v>41703</v>
      </c>
      <c r="E421" s="5">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5">
        <v>41703</v>
      </c>
      <c r="E422" s="5">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5">
        <v>40716</v>
      </c>
      <c r="E423" s="5">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5">
        <v>41932</v>
      </c>
      <c r="E424" s="5">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5">
        <v>41932</v>
      </c>
      <c r="E425" s="5">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5">
        <v>41873</v>
      </c>
      <c r="E426" s="5">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5">
        <v>41967</v>
      </c>
      <c r="E427" s="5">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5">
        <v>41967</v>
      </c>
      <c r="E428" s="5">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5">
        <v>40798</v>
      </c>
      <c r="E429" s="5">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5">
        <v>41914</v>
      </c>
      <c r="E430" s="5">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5">
        <v>41380</v>
      </c>
      <c r="E431" s="5">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5">
        <v>41380</v>
      </c>
      <c r="E432" s="5">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5">
        <v>41380</v>
      </c>
      <c r="E433" s="5">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5">
        <v>41380</v>
      </c>
      <c r="E434" s="5">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5">
        <v>41432</v>
      </c>
      <c r="E435" s="5">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5">
        <v>40896</v>
      </c>
      <c r="E436" s="5">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5">
        <v>40896</v>
      </c>
      <c r="E437" s="5">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5">
        <v>41438</v>
      </c>
      <c r="E438" s="5">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5">
        <v>41438</v>
      </c>
      <c r="E439" s="5">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5">
        <v>41898</v>
      </c>
      <c r="E440" s="5">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5">
        <v>41660</v>
      </c>
      <c r="E441" s="5">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5">
        <v>41523</v>
      </c>
      <c r="E442" s="5">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5">
        <v>41523</v>
      </c>
      <c r="E443" s="5">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5">
        <v>41523</v>
      </c>
      <c r="E444" s="5">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5">
        <v>41523</v>
      </c>
      <c r="E445" s="5">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5">
        <v>41523</v>
      </c>
      <c r="E446" s="5">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5">
        <v>41523</v>
      </c>
      <c r="E447" s="5">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5">
        <v>41719</v>
      </c>
      <c r="E448" s="5">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5">
        <v>41366</v>
      </c>
      <c r="E449" s="5">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5">
        <v>41366</v>
      </c>
      <c r="E450" s="5">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5">
        <v>41366</v>
      </c>
      <c r="E451" s="5">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5">
        <v>41366</v>
      </c>
      <c r="E452" s="5">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5">
        <v>41366</v>
      </c>
      <c r="E453" s="5">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5">
        <v>41366</v>
      </c>
      <c r="E454" s="5">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5">
        <v>41933</v>
      </c>
      <c r="E455" s="5">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5">
        <v>41933</v>
      </c>
      <c r="E456" s="5">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5">
        <v>41622</v>
      </c>
      <c r="E457" s="5">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5">
        <v>40587</v>
      </c>
      <c r="E458" s="5">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5">
        <v>41544</v>
      </c>
      <c r="E459" s="5">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5">
        <v>41544</v>
      </c>
      <c r="E460" s="5">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5">
        <v>41258</v>
      </c>
      <c r="E461" s="5">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5">
        <v>41258</v>
      </c>
      <c r="E462" s="5">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5">
        <v>41258</v>
      </c>
      <c r="E463" s="5">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5">
        <v>41387</v>
      </c>
      <c r="E464" s="5">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5">
        <v>41387</v>
      </c>
      <c r="E465" s="5">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5">
        <v>41387</v>
      </c>
      <c r="E466" s="5">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5">
        <v>41387</v>
      </c>
      <c r="E467" s="5">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5">
        <v>41387</v>
      </c>
      <c r="E468" s="5">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5">
        <v>40925</v>
      </c>
      <c r="E469" s="5">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5">
        <v>41730</v>
      </c>
      <c r="E470" s="5">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5">
        <v>41625</v>
      </c>
      <c r="E471" s="5">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5">
        <v>41263</v>
      </c>
      <c r="E472" s="5">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5">
        <v>40856</v>
      </c>
      <c r="E473" s="5">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5">
        <v>40856</v>
      </c>
      <c r="E474" s="5">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5">
        <v>40856</v>
      </c>
      <c r="E475" s="5">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5">
        <v>40856</v>
      </c>
      <c r="E476" s="5">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5">
        <v>40856</v>
      </c>
      <c r="E477" s="5">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5">
        <v>40856</v>
      </c>
      <c r="E478" s="5">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5">
        <v>41468</v>
      </c>
      <c r="E479" s="5">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5">
        <v>41575</v>
      </c>
      <c r="E480" s="5">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5">
        <v>41452</v>
      </c>
      <c r="E481" s="5">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5">
        <v>41452</v>
      </c>
      <c r="E482" s="5">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5">
        <v>40822</v>
      </c>
      <c r="E483" s="5">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5">
        <v>40746</v>
      </c>
      <c r="E484" s="5">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5">
        <v>40746</v>
      </c>
      <c r="E485" s="5">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5">
        <v>41801</v>
      </c>
      <c r="E486" s="5">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5">
        <v>41801</v>
      </c>
      <c r="E487" s="5">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5">
        <v>41801</v>
      </c>
      <c r="E488" s="5">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5">
        <v>40845</v>
      </c>
      <c r="E489" s="5">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5">
        <v>40703</v>
      </c>
      <c r="E490" s="5">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5">
        <v>40703</v>
      </c>
      <c r="E491" s="5">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5">
        <v>40703</v>
      </c>
      <c r="E492" s="5">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5">
        <v>40800</v>
      </c>
      <c r="E493" s="5">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5">
        <v>40800</v>
      </c>
      <c r="E494" s="5">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5">
        <v>41404</v>
      </c>
      <c r="E495" s="5">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5">
        <v>41352</v>
      </c>
      <c r="E496" s="5">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5">
        <v>41270</v>
      </c>
      <c r="E497" s="5">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5">
        <v>41481</v>
      </c>
      <c r="E498" s="5">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5">
        <v>41481</v>
      </c>
      <c r="E499" s="5">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5">
        <v>41481</v>
      </c>
      <c r="E500" s="5">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5">
        <v>41481</v>
      </c>
      <c r="E501" s="5">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5">
        <v>41425</v>
      </c>
      <c r="E502" s="5">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5">
        <v>41425</v>
      </c>
      <c r="E503" s="5">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5">
        <v>41425</v>
      </c>
      <c r="E504" s="5">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5">
        <v>41425</v>
      </c>
      <c r="E505" s="5">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5">
        <v>41425</v>
      </c>
      <c r="E506" s="5">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5">
        <v>41956</v>
      </c>
      <c r="E507" s="5">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5">
        <v>40984</v>
      </c>
      <c r="E508" s="5">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5">
        <v>40984</v>
      </c>
      <c r="E509" s="5">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5">
        <v>40984</v>
      </c>
      <c r="E510" s="5">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5">
        <v>40984</v>
      </c>
      <c r="E511" s="5">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5">
        <v>41970</v>
      </c>
      <c r="E512" s="5">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5">
        <v>41970</v>
      </c>
      <c r="E513" s="5">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5">
        <v>41568</v>
      </c>
      <c r="E514" s="5">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5">
        <v>41995</v>
      </c>
      <c r="E515" s="5">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5">
        <v>41995</v>
      </c>
      <c r="E516" s="5">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5">
        <v>41662</v>
      </c>
      <c r="E517" s="5">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5">
        <v>41662</v>
      </c>
      <c r="E518" s="5">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5">
        <v>41662</v>
      </c>
      <c r="E519" s="5">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5">
        <v>41662</v>
      </c>
      <c r="E520" s="5">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5">
        <v>40990</v>
      </c>
      <c r="E521" s="5">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5">
        <v>40990</v>
      </c>
      <c r="E522" s="5">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5">
        <v>40990</v>
      </c>
      <c r="E523" s="5">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5">
        <v>41663</v>
      </c>
      <c r="E524" s="5">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5">
        <v>41416</v>
      </c>
      <c r="E525" s="5">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5">
        <v>41416</v>
      </c>
      <c r="E526" s="5">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5">
        <v>41269</v>
      </c>
      <c r="E527" s="5">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5">
        <v>41934</v>
      </c>
      <c r="E528" s="5">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5">
        <v>41934</v>
      </c>
      <c r="E529" s="5">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5">
        <v>41155</v>
      </c>
      <c r="E530" s="5">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5">
        <v>41155</v>
      </c>
      <c r="E531" s="5">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5">
        <v>41155</v>
      </c>
      <c r="E532" s="5">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5">
        <v>41220</v>
      </c>
      <c r="E533" s="5">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5">
        <v>41890</v>
      </c>
      <c r="E534" s="5">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5">
        <v>41424</v>
      </c>
      <c r="E535" s="5">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5">
        <v>41424</v>
      </c>
      <c r="E536" s="5">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5">
        <v>41466</v>
      </c>
      <c r="E537" s="5">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5">
        <v>41886</v>
      </c>
      <c r="E538" s="5">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5">
        <v>41246</v>
      </c>
      <c r="E539" s="5">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5">
        <v>41250</v>
      </c>
      <c r="E540" s="5">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5">
        <v>41250</v>
      </c>
      <c r="E541" s="5">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5">
        <v>40576</v>
      </c>
      <c r="E542" s="5">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5">
        <v>41470</v>
      </c>
      <c r="E543" s="5">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5">
        <v>41261</v>
      </c>
      <c r="E544" s="5">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5">
        <v>40674</v>
      </c>
      <c r="E545" s="5">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5">
        <v>40674</v>
      </c>
      <c r="E546" s="5">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5">
        <v>40674</v>
      </c>
      <c r="E547" s="5">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5">
        <v>41963</v>
      </c>
      <c r="E548" s="5">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5">
        <v>41963</v>
      </c>
      <c r="E549" s="5">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5">
        <v>41228</v>
      </c>
      <c r="E550" s="5">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5">
        <v>41228</v>
      </c>
      <c r="E551" s="5">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5">
        <v>41228</v>
      </c>
      <c r="E552" s="5">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5">
        <v>41380</v>
      </c>
      <c r="E553" s="5">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5">
        <v>41894</v>
      </c>
      <c r="E554" s="5">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5">
        <v>41968</v>
      </c>
      <c r="E555" s="5">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5">
        <v>41820</v>
      </c>
      <c r="E556" s="5">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5">
        <v>40605</v>
      </c>
      <c r="E557" s="5">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5">
        <v>41436</v>
      </c>
      <c r="E558" s="5">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5">
        <v>41436</v>
      </c>
      <c r="E559" s="5">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5">
        <v>41436</v>
      </c>
      <c r="E560" s="5">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5">
        <v>41964</v>
      </c>
      <c r="E561" s="5">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5">
        <v>41964</v>
      </c>
      <c r="E562" s="5">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5">
        <v>40800</v>
      </c>
      <c r="E563" s="5">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5">
        <v>40800</v>
      </c>
      <c r="E564" s="5">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5">
        <v>41250</v>
      </c>
      <c r="E565" s="5">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5">
        <v>41250</v>
      </c>
      <c r="E566" s="5">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5">
        <v>41981</v>
      </c>
      <c r="E567" s="5">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5">
        <v>41914</v>
      </c>
      <c r="E568" s="5">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5">
        <v>41914</v>
      </c>
      <c r="E569" s="5">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5">
        <v>41914</v>
      </c>
      <c r="E570" s="5">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5">
        <v>41914</v>
      </c>
      <c r="E571" s="5">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5">
        <v>42002</v>
      </c>
      <c r="E572" s="5">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5">
        <v>42002</v>
      </c>
      <c r="E573" s="5">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5">
        <v>42002</v>
      </c>
      <c r="E574" s="5">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5">
        <v>42002</v>
      </c>
      <c r="E575" s="5">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5">
        <v>41582</v>
      </c>
      <c r="E576" s="5">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5">
        <v>41170</v>
      </c>
      <c r="E577" s="5">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5">
        <v>41170</v>
      </c>
      <c r="E578" s="5">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5">
        <v>41170</v>
      </c>
      <c r="E579" s="5">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5">
        <v>41841</v>
      </c>
      <c r="E580" s="5">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5">
        <v>41841</v>
      </c>
      <c r="E581" s="5">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5">
        <v>41162</v>
      </c>
      <c r="E582" s="5">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5">
        <v>41975</v>
      </c>
      <c r="E583" s="5">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5">
        <v>41975</v>
      </c>
      <c r="E584" s="5">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5">
        <v>41975</v>
      </c>
      <c r="E585" s="5">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5">
        <v>41975</v>
      </c>
      <c r="E586" s="5">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5">
        <v>41975</v>
      </c>
      <c r="E587" s="5">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5">
        <v>41093</v>
      </c>
      <c r="E588" s="5">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5">
        <v>41093</v>
      </c>
      <c r="E589" s="5">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5">
        <v>41354</v>
      </c>
      <c r="E590" s="5">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5">
        <v>41354</v>
      </c>
      <c r="E591" s="5">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5">
        <v>41354</v>
      </c>
      <c r="E592" s="5">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5">
        <v>41354</v>
      </c>
      <c r="E593" s="5">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5">
        <v>40553</v>
      </c>
      <c r="E594" s="5">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5">
        <v>40553</v>
      </c>
      <c r="E595" s="5">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5">
        <v>40763</v>
      </c>
      <c r="E596" s="5">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5">
        <v>40763</v>
      </c>
      <c r="E597" s="5">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5">
        <v>40763</v>
      </c>
      <c r="E598" s="5">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5">
        <v>40763</v>
      </c>
      <c r="E599" s="5">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5">
        <v>41470</v>
      </c>
      <c r="E600" s="5">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5">
        <v>41472</v>
      </c>
      <c r="E601" s="5">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5">
        <v>41472</v>
      </c>
      <c r="E602" s="5">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5">
        <v>41472</v>
      </c>
      <c r="E603" s="5">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5">
        <v>40617</v>
      </c>
      <c r="E604" s="5">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5">
        <v>40617</v>
      </c>
      <c r="E605" s="5">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5">
        <v>40617</v>
      </c>
      <c r="E606" s="5">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5">
        <v>40617</v>
      </c>
      <c r="E607" s="5">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5">
        <v>40617</v>
      </c>
      <c r="E608" s="5">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5">
        <v>40686</v>
      </c>
      <c r="E609" s="5">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5">
        <v>40686</v>
      </c>
      <c r="E610" s="5">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5">
        <v>40686</v>
      </c>
      <c r="E611" s="5">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5">
        <v>41393</v>
      </c>
      <c r="E612" s="5">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5">
        <v>41393</v>
      </c>
      <c r="E613" s="5">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5">
        <v>41529</v>
      </c>
      <c r="E614" s="5">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5">
        <v>41529</v>
      </c>
      <c r="E615" s="5">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5">
        <v>41958</v>
      </c>
      <c r="E616" s="5">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5">
        <v>41958</v>
      </c>
      <c r="E617" s="5">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5">
        <v>41870</v>
      </c>
      <c r="E618" s="5">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5">
        <v>41870</v>
      </c>
      <c r="E619" s="5">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5">
        <v>41870</v>
      </c>
      <c r="E620" s="5">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5">
        <v>41870</v>
      </c>
      <c r="E621" s="5">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5">
        <v>41870</v>
      </c>
      <c r="E622" s="5">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5">
        <v>40903</v>
      </c>
      <c r="E623" s="5">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5">
        <v>41242</v>
      </c>
      <c r="E624" s="5">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5">
        <v>41242</v>
      </c>
      <c r="E625" s="5">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5">
        <v>41242</v>
      </c>
      <c r="E626" s="5">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5">
        <v>41242</v>
      </c>
      <c r="E627" s="5">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5">
        <v>41898</v>
      </c>
      <c r="E628" s="5">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5">
        <v>41779</v>
      </c>
      <c r="E629" s="5">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5">
        <v>41991</v>
      </c>
      <c r="E630" s="5">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5">
        <v>41991</v>
      </c>
      <c r="E631" s="5">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5">
        <v>41620</v>
      </c>
      <c r="E632" s="5">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5">
        <v>41620</v>
      </c>
      <c r="E633" s="5">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5">
        <v>41620</v>
      </c>
      <c r="E634" s="5">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5">
        <v>41907</v>
      </c>
      <c r="E635" s="5">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5">
        <v>41907</v>
      </c>
      <c r="E636" s="5">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5">
        <v>41186</v>
      </c>
      <c r="E637" s="5">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5">
        <v>41502</v>
      </c>
      <c r="E638" s="5">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5">
        <v>41502</v>
      </c>
      <c r="E639" s="5">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5">
        <v>41415</v>
      </c>
      <c r="E640" s="5">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5">
        <v>41415</v>
      </c>
      <c r="E641" s="5">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5">
        <v>41627</v>
      </c>
      <c r="E642" s="5">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5">
        <v>41851</v>
      </c>
      <c r="E643" s="5">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5">
        <v>41851</v>
      </c>
      <c r="E644" s="5">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5">
        <v>41801</v>
      </c>
      <c r="E645" s="5">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5">
        <v>41842</v>
      </c>
      <c r="E646" s="5">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5">
        <v>42004</v>
      </c>
      <c r="E647" s="5">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5">
        <v>41366</v>
      </c>
      <c r="E648" s="5">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5">
        <v>41366</v>
      </c>
      <c r="E649" s="5">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5">
        <v>41620</v>
      </c>
      <c r="E650" s="5">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5">
        <v>41620</v>
      </c>
      <c r="E651" s="5">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5">
        <v>41620</v>
      </c>
      <c r="E652" s="5">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5">
        <v>41571</v>
      </c>
      <c r="E653" s="5">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5">
        <v>41810</v>
      </c>
      <c r="E654" s="5">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5">
        <v>41810</v>
      </c>
      <c r="E655" s="5">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5">
        <v>41509</v>
      </c>
      <c r="E656" s="5">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5">
        <v>41509</v>
      </c>
      <c r="E657" s="5">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5">
        <v>41509</v>
      </c>
      <c r="E658" s="5">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5">
        <v>41537</v>
      </c>
      <c r="E659" s="5">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5">
        <v>41537</v>
      </c>
      <c r="E660" s="5">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5">
        <v>41145</v>
      </c>
      <c r="E661" s="5">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5">
        <v>41145</v>
      </c>
      <c r="E662" s="5">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5">
        <v>41145</v>
      </c>
      <c r="E663" s="5">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5">
        <v>41145</v>
      </c>
      <c r="E664" s="5">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5">
        <v>41360</v>
      </c>
      <c r="E665" s="5">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5">
        <v>41583</v>
      </c>
      <c r="E666" s="5">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5">
        <v>41799</v>
      </c>
      <c r="E667" s="5">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5">
        <v>41799</v>
      </c>
      <c r="E668" s="5">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5">
        <v>41799</v>
      </c>
      <c r="E669" s="5">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5">
        <v>40901</v>
      </c>
      <c r="E670" s="5">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5">
        <v>41800</v>
      </c>
      <c r="E671" s="5">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5">
        <v>41800</v>
      </c>
      <c r="E672" s="5">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5">
        <v>41800</v>
      </c>
      <c r="E673" s="5">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5">
        <v>41806</v>
      </c>
      <c r="E674" s="5">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5">
        <v>41979</v>
      </c>
      <c r="E675" s="5">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5">
        <v>41979</v>
      </c>
      <c r="E676" s="5">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5">
        <v>41979</v>
      </c>
      <c r="E677" s="5">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5">
        <v>41717</v>
      </c>
      <c r="E678" s="5">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5">
        <v>41717</v>
      </c>
      <c r="E679" s="5">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5">
        <v>41717</v>
      </c>
      <c r="E680" s="5">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5">
        <v>41717</v>
      </c>
      <c r="E681" s="5">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5">
        <v>41598</v>
      </c>
      <c r="E682" s="5">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5">
        <v>41598</v>
      </c>
      <c r="E683" s="5">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5">
        <v>41598</v>
      </c>
      <c r="E684" s="5">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5">
        <v>41948</v>
      </c>
      <c r="E685" s="5">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5">
        <v>41948</v>
      </c>
      <c r="E686" s="5">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5">
        <v>40729</v>
      </c>
      <c r="E687" s="5">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5">
        <v>40729</v>
      </c>
      <c r="E688" s="5">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5">
        <v>40729</v>
      </c>
      <c r="E689" s="5">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5">
        <v>41999</v>
      </c>
      <c r="E690" s="5">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5">
        <v>40715</v>
      </c>
      <c r="E691" s="5">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5">
        <v>40715</v>
      </c>
      <c r="E692" s="5">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5">
        <v>40715</v>
      </c>
      <c r="E693" s="5">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5">
        <v>40996</v>
      </c>
      <c r="E694" s="5">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5">
        <v>40996</v>
      </c>
      <c r="E695" s="5">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5">
        <v>41043</v>
      </c>
      <c r="E696" s="5">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5">
        <v>41043</v>
      </c>
      <c r="E697" s="5">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5">
        <v>41043</v>
      </c>
      <c r="E698" s="5">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5">
        <v>41043</v>
      </c>
      <c r="E699" s="5">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5">
        <v>41043</v>
      </c>
      <c r="E700" s="5">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5">
        <v>41043</v>
      </c>
      <c r="E701" s="5">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5">
        <v>41043</v>
      </c>
      <c r="E702" s="5">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5">
        <v>41885</v>
      </c>
      <c r="E703" s="5">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5">
        <v>41583</v>
      </c>
      <c r="E704" s="5">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5">
        <v>41008</v>
      </c>
      <c r="E705" s="5">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5">
        <v>40798</v>
      </c>
      <c r="E706" s="5">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5">
        <v>40798</v>
      </c>
      <c r="E707" s="5">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5">
        <v>40798</v>
      </c>
      <c r="E708" s="5">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5">
        <v>40879</v>
      </c>
      <c r="E709" s="5">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5">
        <v>40879</v>
      </c>
      <c r="E710" s="5">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5">
        <v>40879</v>
      </c>
      <c r="E711" s="5">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5">
        <v>40638</v>
      </c>
      <c r="E712" s="5">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5">
        <v>41886</v>
      </c>
      <c r="E713" s="5">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5">
        <v>41779</v>
      </c>
      <c r="E714" s="5">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5">
        <v>41779</v>
      </c>
      <c r="E715" s="5">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5">
        <v>41779</v>
      </c>
      <c r="E716" s="5">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5">
        <v>40725</v>
      </c>
      <c r="E717" s="5">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5">
        <v>40555</v>
      </c>
      <c r="E718" s="5">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5">
        <v>41907</v>
      </c>
      <c r="E719" s="5">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5">
        <v>40696</v>
      </c>
      <c r="E720" s="5">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5">
        <v>40696</v>
      </c>
      <c r="E721" s="5">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5">
        <v>41318</v>
      </c>
      <c r="E722" s="5">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5">
        <v>41624</v>
      </c>
      <c r="E723" s="5">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5">
        <v>41624</v>
      </c>
      <c r="E724" s="5">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5">
        <v>40823</v>
      </c>
      <c r="E725" s="5">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5">
        <v>41463</v>
      </c>
      <c r="E726" s="5">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5">
        <v>41899</v>
      </c>
      <c r="E727" s="5">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5">
        <v>41899</v>
      </c>
      <c r="E728" s="5">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5">
        <v>41612</v>
      </c>
      <c r="E729" s="5">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5">
        <v>41612</v>
      </c>
      <c r="E730" s="5">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5">
        <v>41612</v>
      </c>
      <c r="E731" s="5">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5">
        <v>41612</v>
      </c>
      <c r="E732" s="5">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5">
        <v>41612</v>
      </c>
      <c r="E733" s="5">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5">
        <v>41661</v>
      </c>
      <c r="E734" s="5">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5">
        <v>41661</v>
      </c>
      <c r="E735" s="5">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5">
        <v>41661</v>
      </c>
      <c r="E736" s="5">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5">
        <v>41661</v>
      </c>
      <c r="E737" s="5">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5">
        <v>41661</v>
      </c>
      <c r="E738" s="5">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5">
        <v>41661</v>
      </c>
      <c r="E739" s="5">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5">
        <v>40794</v>
      </c>
      <c r="E740" s="5">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5">
        <v>40548</v>
      </c>
      <c r="E741" s="5">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5">
        <v>40548</v>
      </c>
      <c r="E742" s="5">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5">
        <v>40548</v>
      </c>
      <c r="E743" s="5">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5">
        <v>41514</v>
      </c>
      <c r="E744" s="5">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5">
        <v>41514</v>
      </c>
      <c r="E745" s="5">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5">
        <v>41514</v>
      </c>
      <c r="E746" s="5">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5">
        <v>41514</v>
      </c>
      <c r="E747" s="5">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5">
        <v>40690</v>
      </c>
      <c r="E748" s="5">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5">
        <v>40690</v>
      </c>
      <c r="E749" s="5">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5">
        <v>41354</v>
      </c>
      <c r="E750" s="5">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5">
        <v>41915</v>
      </c>
      <c r="E751" s="5">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5">
        <v>41915</v>
      </c>
      <c r="E752" s="5">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5">
        <v>41915</v>
      </c>
      <c r="E753" s="5">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5">
        <v>41915</v>
      </c>
      <c r="E754" s="5">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5">
        <v>41372</v>
      </c>
      <c r="E755" s="5">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5">
        <v>41250</v>
      </c>
      <c r="E756" s="5">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5">
        <v>41536</v>
      </c>
      <c r="E757" s="5">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5">
        <v>40906</v>
      </c>
      <c r="E758" s="5">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5">
        <v>40906</v>
      </c>
      <c r="E759" s="5">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5">
        <v>41844</v>
      </c>
      <c r="E760" s="5">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5">
        <v>41901</v>
      </c>
      <c r="E761" s="5">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5">
        <v>41152</v>
      </c>
      <c r="E762" s="5">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5">
        <v>41947</v>
      </c>
      <c r="E763" s="5">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5">
        <v>40947</v>
      </c>
      <c r="E764" s="5">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5">
        <v>40557</v>
      </c>
      <c r="E765" s="5">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5">
        <v>40557</v>
      </c>
      <c r="E766" s="5">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5">
        <v>40557</v>
      </c>
      <c r="E767" s="5">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5">
        <v>40557</v>
      </c>
      <c r="E768" s="5">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5">
        <v>40557</v>
      </c>
      <c r="E769" s="5">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5">
        <v>40677</v>
      </c>
      <c r="E770" s="5">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5">
        <v>41414</v>
      </c>
      <c r="E771" s="5">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5">
        <v>41670</v>
      </c>
      <c r="E772" s="5">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5">
        <v>41670</v>
      </c>
      <c r="E773" s="5">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5">
        <v>41670</v>
      </c>
      <c r="E774" s="5">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5">
        <v>41670</v>
      </c>
      <c r="E775" s="5">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5">
        <v>41670</v>
      </c>
      <c r="E776" s="5">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5">
        <v>41670</v>
      </c>
      <c r="E777" s="5">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5">
        <v>40723</v>
      </c>
      <c r="E778" s="5">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5">
        <v>41142</v>
      </c>
      <c r="E779" s="5">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5">
        <v>41142</v>
      </c>
      <c r="E780" s="5">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5">
        <v>41142</v>
      </c>
      <c r="E781" s="5">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5">
        <v>41142</v>
      </c>
      <c r="E782" s="5">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5">
        <v>41185</v>
      </c>
      <c r="E783" s="5">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5">
        <v>41185</v>
      </c>
      <c r="E784" s="5">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5">
        <v>41185</v>
      </c>
      <c r="E785" s="5">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5">
        <v>41185</v>
      </c>
      <c r="E786" s="5">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5">
        <v>41052</v>
      </c>
      <c r="E787" s="5">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5">
        <v>41716</v>
      </c>
      <c r="E788" s="5">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5">
        <v>41255</v>
      </c>
      <c r="E789" s="5">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5">
        <v>41086</v>
      </c>
      <c r="E790" s="5">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5">
        <v>41086</v>
      </c>
      <c r="E791" s="5">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5">
        <v>41086</v>
      </c>
      <c r="E792" s="5">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5">
        <v>41086</v>
      </c>
      <c r="E793" s="5">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5">
        <v>41415</v>
      </c>
      <c r="E794" s="5">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5">
        <v>40806</v>
      </c>
      <c r="E795" s="5">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5">
        <v>40806</v>
      </c>
      <c r="E796" s="5">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5">
        <v>41904</v>
      </c>
      <c r="E797" s="5">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5">
        <v>41267</v>
      </c>
      <c r="E798" s="5">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5">
        <v>41267</v>
      </c>
      <c r="E799" s="5">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5">
        <v>41267</v>
      </c>
      <c r="E800" s="5">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5">
        <v>41240</v>
      </c>
      <c r="E801" s="5">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5">
        <v>41691</v>
      </c>
      <c r="E802" s="5">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5">
        <v>41691</v>
      </c>
      <c r="E803" s="5">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5">
        <v>41505</v>
      </c>
      <c r="E804" s="5">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5">
        <v>41346</v>
      </c>
      <c r="E805" s="5">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5">
        <v>41752</v>
      </c>
      <c r="E806" s="5">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5">
        <v>40848</v>
      </c>
      <c r="E807" s="5">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5">
        <v>40848</v>
      </c>
      <c r="E808" s="5">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5">
        <v>40942</v>
      </c>
      <c r="E809" s="5">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5">
        <v>40942</v>
      </c>
      <c r="E810" s="5">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5">
        <v>40829</v>
      </c>
      <c r="E811" s="5">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5">
        <v>40829</v>
      </c>
      <c r="E812" s="5">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5">
        <v>40829</v>
      </c>
      <c r="E813" s="5">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5">
        <v>40829</v>
      </c>
      <c r="E814" s="5">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5">
        <v>41774</v>
      </c>
      <c r="E815" s="5">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5">
        <v>41774</v>
      </c>
      <c r="E816" s="5">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5">
        <v>40988</v>
      </c>
      <c r="E817" s="5">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5">
        <v>41533</v>
      </c>
      <c r="E818" s="5">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5">
        <v>40722</v>
      </c>
      <c r="E819" s="5">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5">
        <v>40722</v>
      </c>
      <c r="E820" s="5">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5">
        <v>40722</v>
      </c>
      <c r="E821" s="5">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5">
        <v>40722</v>
      </c>
      <c r="E822" s="5">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5">
        <v>40722</v>
      </c>
      <c r="E823" s="5">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5">
        <v>41811</v>
      </c>
      <c r="E824" s="5">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5">
        <v>41811</v>
      </c>
      <c r="E825" s="5">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5">
        <v>40672</v>
      </c>
      <c r="E826" s="5">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5">
        <v>40672</v>
      </c>
      <c r="E827" s="5">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5">
        <v>41873</v>
      </c>
      <c r="E828" s="5">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5">
        <v>41873</v>
      </c>
      <c r="E829" s="5">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5">
        <v>41873</v>
      </c>
      <c r="E830" s="5">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5">
        <v>41807</v>
      </c>
      <c r="E831" s="5">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5">
        <v>41807</v>
      </c>
      <c r="E832" s="5">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5">
        <v>41807</v>
      </c>
      <c r="E833" s="5">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5">
        <v>41807</v>
      </c>
      <c r="E834" s="5">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5">
        <v>41479</v>
      </c>
      <c r="E835" s="5">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5">
        <v>41479</v>
      </c>
      <c r="E836" s="5">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5">
        <v>41479</v>
      </c>
      <c r="E837" s="5">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5">
        <v>40794</v>
      </c>
      <c r="E838" s="5">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5">
        <v>41948</v>
      </c>
      <c r="E839" s="5">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5">
        <v>41341</v>
      </c>
      <c r="E840" s="5">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5">
        <v>41233</v>
      </c>
      <c r="E841" s="5">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5">
        <v>41233</v>
      </c>
      <c r="E842" s="5">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5">
        <v>41233</v>
      </c>
      <c r="E843" s="5">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5">
        <v>41586</v>
      </c>
      <c r="E844" s="5">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5">
        <v>41586</v>
      </c>
      <c r="E845" s="5">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5">
        <v>41586</v>
      </c>
      <c r="E846" s="5">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5">
        <v>41586</v>
      </c>
      <c r="E847" s="5">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5">
        <v>41195</v>
      </c>
      <c r="E848" s="5">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5">
        <v>41195</v>
      </c>
      <c r="E849" s="5">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5">
        <v>41641</v>
      </c>
      <c r="E850" s="5">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5">
        <v>40582</v>
      </c>
      <c r="E851" s="5">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5">
        <v>41446</v>
      </c>
      <c r="E852" s="5">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5">
        <v>41446</v>
      </c>
      <c r="E853" s="5">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5">
        <v>41423</v>
      </c>
      <c r="E854" s="5">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5">
        <v>41324</v>
      </c>
      <c r="E855" s="5">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5">
        <v>41324</v>
      </c>
      <c r="E856" s="5">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5">
        <v>40758</v>
      </c>
      <c r="E857" s="5">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5">
        <v>40758</v>
      </c>
      <c r="E858" s="5">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5">
        <v>40758</v>
      </c>
      <c r="E859" s="5">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5">
        <v>41740</v>
      </c>
      <c r="E860" s="5">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5">
        <v>41740</v>
      </c>
      <c r="E861" s="5">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5">
        <v>40703</v>
      </c>
      <c r="E862" s="5">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5">
        <v>40703</v>
      </c>
      <c r="E863" s="5">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5">
        <v>41279</v>
      </c>
      <c r="E864" s="5">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5">
        <v>41279</v>
      </c>
      <c r="E865" s="5">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5">
        <v>41279</v>
      </c>
      <c r="E866" s="5">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5">
        <v>40554</v>
      </c>
      <c r="E867" s="5">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5">
        <v>40554</v>
      </c>
      <c r="E868" s="5">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5">
        <v>41547</v>
      </c>
      <c r="E869" s="5">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5">
        <v>40639</v>
      </c>
      <c r="E870" s="5">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5">
        <v>41521</v>
      </c>
      <c r="E871" s="5">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5">
        <v>41521</v>
      </c>
      <c r="E872" s="5">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5">
        <v>41201</v>
      </c>
      <c r="E873" s="5">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5">
        <v>40887</v>
      </c>
      <c r="E874" s="5">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5">
        <v>40887</v>
      </c>
      <c r="E875" s="5">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5">
        <v>41877</v>
      </c>
      <c r="E876" s="5">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5">
        <v>41291</v>
      </c>
      <c r="E877" s="5">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5">
        <v>41291</v>
      </c>
      <c r="E878" s="5">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5">
        <v>41291</v>
      </c>
      <c r="E879" s="5">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5">
        <v>40803</v>
      </c>
      <c r="E880" s="5">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5">
        <v>41974</v>
      </c>
      <c r="E881" s="5">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5">
        <v>41974</v>
      </c>
      <c r="E882" s="5">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5">
        <v>41191</v>
      </c>
      <c r="E883" s="5">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5">
        <v>41997</v>
      </c>
      <c r="E884" s="5">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5">
        <v>41570</v>
      </c>
      <c r="E885" s="5">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5">
        <v>40662</v>
      </c>
      <c r="E886" s="5">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5">
        <v>41024</v>
      </c>
      <c r="E887" s="5">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5">
        <v>41817</v>
      </c>
      <c r="E888" s="5">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5">
        <v>41927</v>
      </c>
      <c r="E889" s="5">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5">
        <v>40886</v>
      </c>
      <c r="E890" s="5">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5">
        <v>41811</v>
      </c>
      <c r="E891" s="5">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5">
        <v>41811</v>
      </c>
      <c r="E892" s="5">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5">
        <v>41817</v>
      </c>
      <c r="E893" s="5">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5">
        <v>41817</v>
      </c>
      <c r="E894" s="5">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5">
        <v>41817</v>
      </c>
      <c r="E895" s="5">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5">
        <v>41589</v>
      </c>
      <c r="E896" s="5">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5">
        <v>41589</v>
      </c>
      <c r="E897" s="5">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5">
        <v>41551</v>
      </c>
      <c r="E898" s="5">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5">
        <v>40795</v>
      </c>
      <c r="E899" s="5">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5">
        <v>41942</v>
      </c>
      <c r="E900" s="5">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5">
        <v>41375</v>
      </c>
      <c r="E901" s="5">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5">
        <v>41955</v>
      </c>
      <c r="E902" s="5">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5">
        <v>41955</v>
      </c>
      <c r="E903" s="5">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5">
        <v>41898</v>
      </c>
      <c r="E904" s="5">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5">
        <v>41373</v>
      </c>
      <c r="E905" s="5">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5">
        <v>41373</v>
      </c>
      <c r="E906" s="5">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5">
        <v>41373</v>
      </c>
      <c r="E907" s="5">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5">
        <v>42004</v>
      </c>
      <c r="E908" s="5">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5">
        <v>42004</v>
      </c>
      <c r="E909" s="5">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5">
        <v>42004</v>
      </c>
      <c r="E910" s="5">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5">
        <v>41885</v>
      </c>
      <c r="E911" s="5">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5">
        <v>41885</v>
      </c>
      <c r="E912" s="5">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5">
        <v>41885</v>
      </c>
      <c r="E913" s="5">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5">
        <v>41060</v>
      </c>
      <c r="E914" s="5">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5">
        <v>41971</v>
      </c>
      <c r="E915" s="5">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5">
        <v>41971</v>
      </c>
      <c r="E916" s="5">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5">
        <v>40709</v>
      </c>
      <c r="E917" s="5">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5">
        <v>40709</v>
      </c>
      <c r="E918" s="5">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5">
        <v>40709</v>
      </c>
      <c r="E919" s="5">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5">
        <v>41339</v>
      </c>
      <c r="E920" s="5">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5">
        <v>41339</v>
      </c>
      <c r="E921" s="5">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5">
        <v>40882</v>
      </c>
      <c r="E922" s="5">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5">
        <v>41010</v>
      </c>
      <c r="E923" s="5">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5">
        <v>41010</v>
      </c>
      <c r="E924" s="5">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5">
        <v>41010</v>
      </c>
      <c r="E925" s="5">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5">
        <v>41533</v>
      </c>
      <c r="E926" s="5">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5">
        <v>40799</v>
      </c>
      <c r="E927" s="5">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5">
        <v>40799</v>
      </c>
      <c r="E928" s="5">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5">
        <v>41187</v>
      </c>
      <c r="E929" s="5">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5">
        <v>41187</v>
      </c>
      <c r="E930" s="5">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5">
        <v>41744</v>
      </c>
      <c r="E931" s="5">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5">
        <v>41744</v>
      </c>
      <c r="E932" s="5">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5">
        <v>41744</v>
      </c>
      <c r="E933" s="5">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5">
        <v>41885</v>
      </c>
      <c r="E934" s="5">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5">
        <v>41446</v>
      </c>
      <c r="E935" s="5">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5">
        <v>41446</v>
      </c>
      <c r="E936" s="5">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5">
        <v>41446</v>
      </c>
      <c r="E937" s="5">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5">
        <v>41446</v>
      </c>
      <c r="E938" s="5">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5">
        <v>41949</v>
      </c>
      <c r="E939" s="5">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5">
        <v>41256</v>
      </c>
      <c r="E940" s="5">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5">
        <v>41256</v>
      </c>
      <c r="E941" s="5">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5">
        <v>41445</v>
      </c>
      <c r="E942" s="5">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5">
        <v>41622</v>
      </c>
      <c r="E943" s="5">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5">
        <v>41622</v>
      </c>
      <c r="E944" s="5">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5">
        <v>41058</v>
      </c>
      <c r="E945" s="5">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5">
        <v>41058</v>
      </c>
      <c r="E946" s="5">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5">
        <v>41058</v>
      </c>
      <c r="E947" s="5">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5">
        <v>41116</v>
      </c>
      <c r="E948" s="5">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5">
        <v>41972</v>
      </c>
      <c r="E949" s="5">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5">
        <v>41972</v>
      </c>
      <c r="E950" s="5">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5">
        <v>41972</v>
      </c>
      <c r="E951" s="5">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5">
        <v>41972</v>
      </c>
      <c r="E952" s="5">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5">
        <v>41972</v>
      </c>
      <c r="E953" s="5">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5">
        <v>41733</v>
      </c>
      <c r="E954" s="5">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5">
        <v>42002</v>
      </c>
      <c r="E955" s="5">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5">
        <v>42002</v>
      </c>
      <c r="E956" s="5">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5">
        <v>41974</v>
      </c>
      <c r="E957" s="5">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5">
        <v>41775</v>
      </c>
      <c r="E958" s="5">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5">
        <v>41775</v>
      </c>
      <c r="E959" s="5">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5">
        <v>41775</v>
      </c>
      <c r="E960" s="5">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5">
        <v>41174</v>
      </c>
      <c r="E961" s="5">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5">
        <v>41958</v>
      </c>
      <c r="E962" s="5">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5">
        <v>41240</v>
      </c>
      <c r="E963" s="5">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5">
        <v>41519</v>
      </c>
      <c r="E964" s="5">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5">
        <v>40808</v>
      </c>
      <c r="E965" s="5">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5">
        <v>41739</v>
      </c>
      <c r="E966" s="5">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5">
        <v>41739</v>
      </c>
      <c r="E967" s="5">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5">
        <v>41739</v>
      </c>
      <c r="E968" s="5">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5">
        <v>41739</v>
      </c>
      <c r="E969" s="5">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5">
        <v>41739</v>
      </c>
      <c r="E970" s="5">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5">
        <v>41739</v>
      </c>
      <c r="E971" s="5">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5">
        <v>40560</v>
      </c>
      <c r="E972" s="5">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5">
        <v>40560</v>
      </c>
      <c r="E973" s="5">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5">
        <v>40560</v>
      </c>
      <c r="E974" s="5">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5">
        <v>40560</v>
      </c>
      <c r="E975" s="5">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5">
        <v>41918</v>
      </c>
      <c r="E976" s="5">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5">
        <v>41918</v>
      </c>
      <c r="E977" s="5">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5">
        <v>41830</v>
      </c>
      <c r="E978" s="5">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5">
        <v>41647</v>
      </c>
      <c r="E979" s="5">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5">
        <v>41425</v>
      </c>
      <c r="E980" s="5">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5">
        <v>41252</v>
      </c>
      <c r="E981" s="5">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5">
        <v>41551</v>
      </c>
      <c r="E982" s="5">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5">
        <v>40858</v>
      </c>
      <c r="E983" s="5">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5">
        <v>40858</v>
      </c>
      <c r="E984" s="5">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5">
        <v>40858</v>
      </c>
      <c r="E985" s="5">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5">
        <v>41912</v>
      </c>
      <c r="E986" s="5">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5">
        <v>41912</v>
      </c>
      <c r="E987" s="5">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5">
        <v>41912</v>
      </c>
      <c r="E988" s="5">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5">
        <v>40978</v>
      </c>
      <c r="E989" s="5">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5">
        <v>41781</v>
      </c>
      <c r="E990" s="5">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5">
        <v>41781</v>
      </c>
      <c r="E991" s="5">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5">
        <v>40997</v>
      </c>
      <c r="E992" s="5">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5">
        <v>41527</v>
      </c>
      <c r="E993" s="5">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5">
        <v>41513</v>
      </c>
      <c r="E994" s="5">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5">
        <v>41513</v>
      </c>
      <c r="E995" s="5">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5">
        <v>40684</v>
      </c>
      <c r="E996" s="5">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5">
        <v>40684</v>
      </c>
      <c r="E997" s="5">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5">
        <v>41210</v>
      </c>
      <c r="E998" s="5">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5">
        <v>41210</v>
      </c>
      <c r="E999" s="5">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5">
        <v>41210</v>
      </c>
      <c r="E1000" s="5">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5">
        <v>41210</v>
      </c>
      <c r="E1001" s="5">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5">
        <v>41592</v>
      </c>
      <c r="E1002" s="5">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5">
        <v>41121</v>
      </c>
      <c r="E1003" s="5">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5">
        <v>41121</v>
      </c>
      <c r="E1004" s="5">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5">
        <v>41121</v>
      </c>
      <c r="E1005" s="5">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5">
        <v>41148</v>
      </c>
      <c r="E1006" s="5">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5">
        <v>41226</v>
      </c>
      <c r="E1007" s="5">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5">
        <v>41219</v>
      </c>
      <c r="E1008" s="5">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5">
        <v>41219</v>
      </c>
      <c r="E1009" s="5">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5">
        <v>42000</v>
      </c>
      <c r="E1010" s="5">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5">
        <v>41853</v>
      </c>
      <c r="E1011" s="5">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5">
        <v>40871</v>
      </c>
      <c r="E1012" s="5">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5">
        <v>41808</v>
      </c>
      <c r="E1013" s="5">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5">
        <v>41808</v>
      </c>
      <c r="E1014" s="5">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5">
        <v>41264</v>
      </c>
      <c r="E1015" s="5">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5">
        <v>41264</v>
      </c>
      <c r="E1016" s="5">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5">
        <v>41169</v>
      </c>
      <c r="E1017" s="5">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5">
        <v>41096</v>
      </c>
      <c r="E1018" s="5">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5">
        <v>41096</v>
      </c>
      <c r="E1019" s="5">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5">
        <v>41096</v>
      </c>
      <c r="E1020" s="5">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5">
        <v>41096</v>
      </c>
      <c r="E1021" s="5">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5">
        <v>41026</v>
      </c>
      <c r="E1022" s="5">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5">
        <v>41026</v>
      </c>
      <c r="E1023" s="5">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5">
        <v>41026</v>
      </c>
      <c r="E1024" s="5">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5">
        <v>41076</v>
      </c>
      <c r="E1025" s="5">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5">
        <v>41991</v>
      </c>
      <c r="E1026" s="5">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5">
        <v>41285</v>
      </c>
      <c r="E1027" s="5">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5">
        <v>41285</v>
      </c>
      <c r="E1028" s="5">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5">
        <v>41285</v>
      </c>
      <c r="E1029" s="5">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5">
        <v>40735</v>
      </c>
      <c r="E1030" s="5">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5">
        <v>40735</v>
      </c>
      <c r="E1031" s="5">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5">
        <v>40735</v>
      </c>
      <c r="E1032" s="5">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5">
        <v>40735</v>
      </c>
      <c r="E1033" s="5">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5">
        <v>40735</v>
      </c>
      <c r="E1034" s="5">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5">
        <v>41599</v>
      </c>
      <c r="E1035" s="5">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5">
        <v>41599</v>
      </c>
      <c r="E1036" s="5">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5">
        <v>41599</v>
      </c>
      <c r="E1037" s="5">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5">
        <v>41387</v>
      </c>
      <c r="E1038" s="5">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5">
        <v>41073</v>
      </c>
      <c r="E1039" s="5">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5">
        <v>41964</v>
      </c>
      <c r="E1040" s="5">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5">
        <v>41964</v>
      </c>
      <c r="E1041" s="5">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5">
        <v>41354</v>
      </c>
      <c r="E1042" s="5">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5">
        <v>41524</v>
      </c>
      <c r="E1043" s="5">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5">
        <v>41524</v>
      </c>
      <c r="E1044" s="5">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5">
        <v>41830</v>
      </c>
      <c r="E1045" s="5">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5">
        <v>41830</v>
      </c>
      <c r="E1046" s="5">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5">
        <v>41925</v>
      </c>
      <c r="E1047" s="5">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5">
        <v>41342</v>
      </c>
      <c r="E1048" s="5">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5">
        <v>41342</v>
      </c>
      <c r="E1049" s="5">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5">
        <v>40690</v>
      </c>
      <c r="E1050" s="5">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5">
        <v>40690</v>
      </c>
      <c r="E1051" s="5">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5">
        <v>41093</v>
      </c>
      <c r="E1052" s="5">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5">
        <v>41093</v>
      </c>
      <c r="E1053" s="5">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5">
        <v>41093</v>
      </c>
      <c r="E1054" s="5">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5">
        <v>41003</v>
      </c>
      <c r="E1055" s="5">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5">
        <v>41003</v>
      </c>
      <c r="E1056" s="5">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5">
        <v>41003</v>
      </c>
      <c r="E1057" s="5">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5">
        <v>41003</v>
      </c>
      <c r="E1058" s="5">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5">
        <v>41984</v>
      </c>
      <c r="E1059" s="5">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5">
        <v>41984</v>
      </c>
      <c r="E1060" s="5">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5">
        <v>41603</v>
      </c>
      <c r="E1061" s="5">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5">
        <v>40991</v>
      </c>
      <c r="E1062" s="5">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5">
        <v>41015</v>
      </c>
      <c r="E1063" s="5">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5">
        <v>41015</v>
      </c>
      <c r="E1064" s="5">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5">
        <v>41015</v>
      </c>
      <c r="E1065" s="5">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5">
        <v>41015</v>
      </c>
      <c r="E1066" s="5">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5">
        <v>41015</v>
      </c>
      <c r="E1067" s="5">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5">
        <v>41015</v>
      </c>
      <c r="E1068" s="5">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5">
        <v>41549</v>
      </c>
      <c r="E1069" s="5">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5">
        <v>41911</v>
      </c>
      <c r="E1070" s="5">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5">
        <v>41115</v>
      </c>
      <c r="E1071" s="5">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5">
        <v>41233</v>
      </c>
      <c r="E1072" s="5">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5">
        <v>41393</v>
      </c>
      <c r="E1073" s="5">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5">
        <v>41958</v>
      </c>
      <c r="E1074" s="5">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5">
        <v>41591</v>
      </c>
      <c r="E1075" s="5">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5">
        <v>41591</v>
      </c>
      <c r="E1076" s="5">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5">
        <v>41591</v>
      </c>
      <c r="E1077" s="5">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5">
        <v>41547</v>
      </c>
      <c r="E1078" s="5">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5">
        <v>41906</v>
      </c>
      <c r="E1079" s="5">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5">
        <v>41906</v>
      </c>
      <c r="E1080" s="5">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5">
        <v>41906</v>
      </c>
      <c r="E1081" s="5">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5">
        <v>41242</v>
      </c>
      <c r="E1082" s="5">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5">
        <v>41242</v>
      </c>
      <c r="E1083" s="5">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5">
        <v>41335</v>
      </c>
      <c r="E1084" s="5">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5">
        <v>41335</v>
      </c>
      <c r="E1085" s="5">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5">
        <v>41335</v>
      </c>
      <c r="E1086" s="5">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5">
        <v>41335</v>
      </c>
      <c r="E1087" s="5">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5">
        <v>41499</v>
      </c>
      <c r="E1088" s="5">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5">
        <v>41502</v>
      </c>
      <c r="E1089" s="5">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5">
        <v>41502</v>
      </c>
      <c r="E1090" s="5">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5">
        <v>41795</v>
      </c>
      <c r="E1091" s="5">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5">
        <v>41795</v>
      </c>
      <c r="E1092" s="5">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5">
        <v>41249</v>
      </c>
      <c r="E1093" s="5">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5">
        <v>41249</v>
      </c>
      <c r="E1094" s="5">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5">
        <v>41270</v>
      </c>
      <c r="E1095" s="5">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5">
        <v>41270</v>
      </c>
      <c r="E1096" s="5">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5">
        <v>41661</v>
      </c>
      <c r="E1097" s="5">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5">
        <v>41661</v>
      </c>
      <c r="E1098" s="5">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5">
        <v>40719</v>
      </c>
      <c r="E1099" s="5">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5">
        <v>41440</v>
      </c>
      <c r="E1100" s="5">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5">
        <v>41440</v>
      </c>
      <c r="E1101" s="5">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5">
        <v>41440</v>
      </c>
      <c r="E1102" s="5">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5">
        <v>41440</v>
      </c>
      <c r="E1103" s="5">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5">
        <v>41751</v>
      </c>
      <c r="E1104" s="5">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5">
        <v>41751</v>
      </c>
      <c r="E1105" s="5">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5">
        <v>41569</v>
      </c>
      <c r="E1106" s="5">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5">
        <v>41598</v>
      </c>
      <c r="E1107" s="5">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5">
        <v>41598</v>
      </c>
      <c r="E1108" s="5">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5">
        <v>41598</v>
      </c>
      <c r="E1109" s="5">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5">
        <v>41598</v>
      </c>
      <c r="E1110" s="5">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5">
        <v>41598</v>
      </c>
      <c r="E1111" s="5">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5">
        <v>41598</v>
      </c>
      <c r="E1112" s="5">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5">
        <v>41598</v>
      </c>
      <c r="E1113" s="5">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5">
        <v>41598</v>
      </c>
      <c r="E1114" s="5">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5">
        <v>41992</v>
      </c>
      <c r="E1115" s="5">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5">
        <v>41992</v>
      </c>
      <c r="E1116" s="5">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5">
        <v>41992</v>
      </c>
      <c r="E1117" s="5">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5">
        <v>41478</v>
      </c>
      <c r="E1118" s="5">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5">
        <v>41156</v>
      </c>
      <c r="E1119" s="5">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5">
        <v>41156</v>
      </c>
      <c r="E1120" s="5">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5">
        <v>41156</v>
      </c>
      <c r="E1121" s="5">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5">
        <v>41156</v>
      </c>
      <c r="E1122" s="5">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5">
        <v>40564</v>
      </c>
      <c r="E1123" s="5">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5">
        <v>40564</v>
      </c>
      <c r="E1124" s="5">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5">
        <v>40564</v>
      </c>
      <c r="E1125" s="5">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5">
        <v>40564</v>
      </c>
      <c r="E1126" s="5">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5">
        <v>40564</v>
      </c>
      <c r="E1127" s="5">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5">
        <v>40564</v>
      </c>
      <c r="E1128" s="5">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5">
        <v>40970</v>
      </c>
      <c r="E1129" s="5">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5">
        <v>40970</v>
      </c>
      <c r="E1130" s="5">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5">
        <v>41377</v>
      </c>
      <c r="E1131" s="5">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5">
        <v>41377</v>
      </c>
      <c r="E1132" s="5">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5">
        <v>41377</v>
      </c>
      <c r="E1133" s="5">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5">
        <v>41615</v>
      </c>
      <c r="E1134" s="5">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5">
        <v>41431</v>
      </c>
      <c r="E1135" s="5">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5">
        <v>41431</v>
      </c>
      <c r="E1136" s="5">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5">
        <v>41620</v>
      </c>
      <c r="E1137" s="5">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5">
        <v>41591</v>
      </c>
      <c r="E1138" s="5">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5">
        <v>41591</v>
      </c>
      <c r="E1139" s="5">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5">
        <v>41591</v>
      </c>
      <c r="E1140" s="5">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5">
        <v>41591</v>
      </c>
      <c r="E1141" s="5">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5">
        <v>41591</v>
      </c>
      <c r="E1142" s="5">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5">
        <v>40815</v>
      </c>
      <c r="E1143" s="5">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5">
        <v>40815</v>
      </c>
      <c r="E1144" s="5">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5">
        <v>40815</v>
      </c>
      <c r="E1145" s="5">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5">
        <v>40815</v>
      </c>
      <c r="E1146" s="5">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5">
        <v>40815</v>
      </c>
      <c r="E1147" s="5">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5">
        <v>41003</v>
      </c>
      <c r="E1148" s="5">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5">
        <v>41003</v>
      </c>
      <c r="E1149" s="5">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5">
        <v>41003</v>
      </c>
      <c r="E1150" s="5">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5">
        <v>41003</v>
      </c>
      <c r="E1151" s="5">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5">
        <v>41003</v>
      </c>
      <c r="E1152" s="5">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5">
        <v>41037</v>
      </c>
      <c r="E1153" s="5">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5">
        <v>41640</v>
      </c>
      <c r="E1154" s="5">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5">
        <v>41640</v>
      </c>
      <c r="E1155" s="5">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5">
        <v>40897</v>
      </c>
      <c r="E1156" s="5">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5">
        <v>40897</v>
      </c>
      <c r="E1157" s="5">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5">
        <v>40897</v>
      </c>
      <c r="E1158" s="5">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5">
        <v>40897</v>
      </c>
      <c r="E1159" s="5">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5">
        <v>41458</v>
      </c>
      <c r="E1160" s="5">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5">
        <v>41820</v>
      </c>
      <c r="E1161" s="5">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5">
        <v>41820</v>
      </c>
      <c r="E1162" s="5">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5">
        <v>40787</v>
      </c>
      <c r="E1163" s="5">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5">
        <v>40605</v>
      </c>
      <c r="E1164" s="5">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5">
        <v>40605</v>
      </c>
      <c r="E1165" s="5">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5">
        <v>40605</v>
      </c>
      <c r="E1166" s="5">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5">
        <v>40667</v>
      </c>
      <c r="E1167" s="5">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5">
        <v>41215</v>
      </c>
      <c r="E1168" s="5">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5">
        <v>41982</v>
      </c>
      <c r="E1169" s="5">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5">
        <v>41982</v>
      </c>
      <c r="E1170" s="5">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5">
        <v>41982</v>
      </c>
      <c r="E1171" s="5">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5">
        <v>41982</v>
      </c>
      <c r="E1172" s="5">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5">
        <v>40612</v>
      </c>
      <c r="E1173" s="5">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5">
        <v>40654</v>
      </c>
      <c r="E1174" s="5">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5">
        <v>41204</v>
      </c>
      <c r="E1175" s="5">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5">
        <v>41143</v>
      </c>
      <c r="E1176" s="5">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5">
        <v>41516</v>
      </c>
      <c r="E1177" s="5">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5">
        <v>40904</v>
      </c>
      <c r="E1178" s="5">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5">
        <v>41610</v>
      </c>
      <c r="E1179" s="5">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5">
        <v>41610</v>
      </c>
      <c r="E1180" s="5">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5">
        <v>41389</v>
      </c>
      <c r="E1181" s="5">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5">
        <v>40715</v>
      </c>
      <c r="E1182" s="5">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5">
        <v>40715</v>
      </c>
      <c r="E1183" s="5">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5">
        <v>41654</v>
      </c>
      <c r="E1184" s="5">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5">
        <v>41654</v>
      </c>
      <c r="E1185" s="5">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5">
        <v>40871</v>
      </c>
      <c r="E1186" s="5">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5">
        <v>40871</v>
      </c>
      <c r="E1187" s="5">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5">
        <v>40871</v>
      </c>
      <c r="E1188" s="5">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5">
        <v>40871</v>
      </c>
      <c r="E1189" s="5">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5">
        <v>41697</v>
      </c>
      <c r="E1190" s="5">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5">
        <v>41697</v>
      </c>
      <c r="E1191" s="5">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5">
        <v>41697</v>
      </c>
      <c r="E1192" s="5">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5">
        <v>41697</v>
      </c>
      <c r="E1193" s="5">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5">
        <v>41697</v>
      </c>
      <c r="E1194" s="5">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5">
        <v>41167</v>
      </c>
      <c r="E1195" s="5">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5">
        <v>41167</v>
      </c>
      <c r="E1196" s="5">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5">
        <v>41167</v>
      </c>
      <c r="E1197" s="5">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5">
        <v>41167</v>
      </c>
      <c r="E1198" s="5">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5">
        <v>41373</v>
      </c>
      <c r="E1199" s="5">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5">
        <v>41373</v>
      </c>
      <c r="E1200" s="5">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5">
        <v>41373</v>
      </c>
      <c r="E1201" s="5">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5">
        <v>41474</v>
      </c>
      <c r="E1202" s="5">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5">
        <v>41474</v>
      </c>
      <c r="E1203" s="5">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5">
        <v>41474</v>
      </c>
      <c r="E1204" s="5">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5">
        <v>41474</v>
      </c>
      <c r="E1205" s="5">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5">
        <v>41474</v>
      </c>
      <c r="E1206" s="5">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5">
        <v>41853</v>
      </c>
      <c r="E1207" s="5">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5">
        <v>41470</v>
      </c>
      <c r="E1208" s="5">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5">
        <v>41470</v>
      </c>
      <c r="E1209" s="5">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5">
        <v>41470</v>
      </c>
      <c r="E1210" s="5">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5">
        <v>41470</v>
      </c>
      <c r="E1211" s="5">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5">
        <v>41470</v>
      </c>
      <c r="E1212" s="5">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5">
        <v>41470</v>
      </c>
      <c r="E1213" s="5">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5">
        <v>41892</v>
      </c>
      <c r="E1214" s="5">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5">
        <v>41892</v>
      </c>
      <c r="E1215" s="5">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5">
        <v>41892</v>
      </c>
      <c r="E1216" s="5">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5">
        <v>41892</v>
      </c>
      <c r="E1217" s="5">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5">
        <v>41892</v>
      </c>
      <c r="E1218" s="5">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5">
        <v>41892</v>
      </c>
      <c r="E1219" s="5">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5">
        <v>41892</v>
      </c>
      <c r="E1220" s="5">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5">
        <v>41892</v>
      </c>
      <c r="E1221" s="5">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5">
        <v>40736</v>
      </c>
      <c r="E1222" s="5">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5">
        <v>40736</v>
      </c>
      <c r="E1223" s="5">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5">
        <v>41613</v>
      </c>
      <c r="E1224" s="5">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5">
        <v>41613</v>
      </c>
      <c r="E1225" s="5">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5">
        <v>41613</v>
      </c>
      <c r="E1226" s="5">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5">
        <v>41613</v>
      </c>
      <c r="E1227" s="5">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5">
        <v>41613</v>
      </c>
      <c r="E1228" s="5">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5">
        <v>41613</v>
      </c>
      <c r="E1229" s="5">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5">
        <v>41950</v>
      </c>
      <c r="E1230" s="5">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5">
        <v>41950</v>
      </c>
      <c r="E1231" s="5">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5">
        <v>41950</v>
      </c>
      <c r="E1232" s="5">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5">
        <v>41213</v>
      </c>
      <c r="E1233" s="5">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5">
        <v>41213</v>
      </c>
      <c r="E1234" s="5">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5">
        <v>41425</v>
      </c>
      <c r="E1235" s="5">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5">
        <v>41576</v>
      </c>
      <c r="E1236" s="5">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5">
        <v>41576</v>
      </c>
      <c r="E1237" s="5">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5">
        <v>41576</v>
      </c>
      <c r="E1238" s="5">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5">
        <v>41576</v>
      </c>
      <c r="E1239" s="5">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5">
        <v>40766</v>
      </c>
      <c r="E1240" s="5">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5">
        <v>40766</v>
      </c>
      <c r="E1241" s="5">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5">
        <v>40766</v>
      </c>
      <c r="E1242" s="5">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5">
        <v>41516</v>
      </c>
      <c r="E1243" s="5">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5">
        <v>41320</v>
      </c>
      <c r="E1244" s="5">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5">
        <v>41320</v>
      </c>
      <c r="E1245" s="5">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5">
        <v>41774</v>
      </c>
      <c r="E1246" s="5">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5">
        <v>40889</v>
      </c>
      <c r="E1247" s="5">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5">
        <v>40889</v>
      </c>
      <c r="E1248" s="5">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5">
        <v>40889</v>
      </c>
      <c r="E1249" s="5">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5">
        <v>41992</v>
      </c>
      <c r="E1250" s="5">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5">
        <v>41992</v>
      </c>
      <c r="E1251" s="5">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5">
        <v>41992</v>
      </c>
      <c r="E1252" s="5">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5">
        <v>41992</v>
      </c>
      <c r="E1253" s="5">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5">
        <v>41094</v>
      </c>
      <c r="E1254" s="5">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5">
        <v>41709</v>
      </c>
      <c r="E1255" s="5">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5">
        <v>41709</v>
      </c>
      <c r="E1256" s="5">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5">
        <v>41709</v>
      </c>
      <c r="E1257" s="5">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5">
        <v>41709</v>
      </c>
      <c r="E1258" s="5">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5">
        <v>41633</v>
      </c>
      <c r="E1259" s="5">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5">
        <v>41633</v>
      </c>
      <c r="E1260" s="5">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5">
        <v>41633</v>
      </c>
      <c r="E1261" s="5">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5">
        <v>41936</v>
      </c>
      <c r="E1262" s="5">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5">
        <v>41576</v>
      </c>
      <c r="E1263" s="5">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5">
        <v>41828</v>
      </c>
      <c r="E1264" s="5">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5">
        <v>41549</v>
      </c>
      <c r="E1265" s="5">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5">
        <v>41549</v>
      </c>
      <c r="E1266" s="5">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5">
        <v>41885</v>
      </c>
      <c r="E1267" s="5">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5">
        <v>40901</v>
      </c>
      <c r="E1268" s="5">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5">
        <v>40901</v>
      </c>
      <c r="E1269" s="5">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5">
        <v>41906</v>
      </c>
      <c r="E1270" s="5">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5">
        <v>41795</v>
      </c>
      <c r="E1271" s="5">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5">
        <v>41386</v>
      </c>
      <c r="E1272" s="5">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5">
        <v>41386</v>
      </c>
      <c r="E1273" s="5">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5">
        <v>41386</v>
      </c>
      <c r="E1274" s="5">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5">
        <v>41421</v>
      </c>
      <c r="E1275" s="5">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5">
        <v>41421</v>
      </c>
      <c r="E1276" s="5">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5">
        <v>41421</v>
      </c>
      <c r="E1277" s="5">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5">
        <v>41421</v>
      </c>
      <c r="E1278" s="5">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5">
        <v>41397</v>
      </c>
      <c r="E1279" s="5">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5">
        <v>40794</v>
      </c>
      <c r="E1280" s="5">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5">
        <v>40794</v>
      </c>
      <c r="E1281" s="5">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5">
        <v>41523</v>
      </c>
      <c r="E1282" s="5">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5">
        <v>41739</v>
      </c>
      <c r="E1283" s="5">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5">
        <v>41739</v>
      </c>
      <c r="E1284" s="5">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5">
        <v>41739</v>
      </c>
      <c r="E1285" s="5">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5">
        <v>41249</v>
      </c>
      <c r="E1286" s="5">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5">
        <v>41452</v>
      </c>
      <c r="E1287" s="5">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5">
        <v>41094</v>
      </c>
      <c r="E1288" s="5">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5">
        <v>41601</v>
      </c>
      <c r="E1289" s="5">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5">
        <v>41601</v>
      </c>
      <c r="E1290" s="5">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5">
        <v>41601</v>
      </c>
      <c r="E1291" s="5">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5">
        <v>41589</v>
      </c>
      <c r="E1292" s="5">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5">
        <v>41589</v>
      </c>
      <c r="E1293" s="5">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5">
        <v>41148</v>
      </c>
      <c r="E1294" s="5">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5">
        <v>41148</v>
      </c>
      <c r="E1295" s="5">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5">
        <v>41148</v>
      </c>
      <c r="E1296" s="5">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5">
        <v>41054</v>
      </c>
      <c r="E1297" s="5">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5">
        <v>42004</v>
      </c>
      <c r="E1298" s="5">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5">
        <v>42004</v>
      </c>
      <c r="E1299" s="5">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5">
        <v>41617</v>
      </c>
      <c r="E1300" s="5">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5">
        <v>41186</v>
      </c>
      <c r="E1301" s="5">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5">
        <v>41632</v>
      </c>
      <c r="E1302" s="5">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5">
        <v>41632</v>
      </c>
      <c r="E1303" s="5">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5">
        <v>41171</v>
      </c>
      <c r="E1304" s="5">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5">
        <v>41824</v>
      </c>
      <c r="E1305" s="5">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5">
        <v>41824</v>
      </c>
      <c r="E1306" s="5">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5">
        <v>41470</v>
      </c>
      <c r="E1307" s="5">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5">
        <v>41446</v>
      </c>
      <c r="E1308" s="5">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5">
        <v>41446</v>
      </c>
      <c r="E1309" s="5">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5">
        <v>41446</v>
      </c>
      <c r="E1310" s="5">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5">
        <v>41446</v>
      </c>
      <c r="E1311" s="5">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5">
        <v>41446</v>
      </c>
      <c r="E1312" s="5">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5">
        <v>41618</v>
      </c>
      <c r="E1313" s="5">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5">
        <v>41618</v>
      </c>
      <c r="E1314" s="5">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5">
        <v>41542</v>
      </c>
      <c r="E1315" s="5">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5">
        <v>41627</v>
      </c>
      <c r="E1316" s="5">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5">
        <v>41627</v>
      </c>
      <c r="E1317" s="5">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5">
        <v>41627</v>
      </c>
      <c r="E1318" s="5">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5">
        <v>41984</v>
      </c>
      <c r="E1319" s="5">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5">
        <v>40725</v>
      </c>
      <c r="E1320" s="5">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5">
        <v>40725</v>
      </c>
      <c r="E1321" s="5">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5">
        <v>41674</v>
      </c>
      <c r="E1322" s="5">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5">
        <v>41674</v>
      </c>
      <c r="E1323" s="5">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5">
        <v>41702</v>
      </c>
      <c r="E1324" s="5">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5">
        <v>41922</v>
      </c>
      <c r="E1325" s="5">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5">
        <v>40814</v>
      </c>
      <c r="E1326" s="5">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5">
        <v>40690</v>
      </c>
      <c r="E1327" s="5">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5">
        <v>41074</v>
      </c>
      <c r="E1328" s="5">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5">
        <v>41364</v>
      </c>
      <c r="E1329" s="5">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5">
        <v>41928</v>
      </c>
      <c r="E1330" s="5">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5">
        <v>41418</v>
      </c>
      <c r="E1331" s="5">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5">
        <v>41793</v>
      </c>
      <c r="E1332" s="5">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5">
        <v>41793</v>
      </c>
      <c r="E1333" s="5">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5">
        <v>40591</v>
      </c>
      <c r="E1334" s="5">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5">
        <v>40591</v>
      </c>
      <c r="E1335" s="5">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5">
        <v>40669</v>
      </c>
      <c r="E1336" s="5">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5">
        <v>41411</v>
      </c>
      <c r="E1337" s="5">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5">
        <v>41732</v>
      </c>
      <c r="E1338" s="5">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5">
        <v>41730</v>
      </c>
      <c r="E1339" s="5">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5">
        <v>41730</v>
      </c>
      <c r="E1340" s="5">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5">
        <v>41730</v>
      </c>
      <c r="E1341" s="5">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5">
        <v>41642</v>
      </c>
      <c r="E1342" s="5">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5">
        <v>41642</v>
      </c>
      <c r="E1343" s="5">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5">
        <v>41642</v>
      </c>
      <c r="E1344" s="5">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5">
        <v>41057</v>
      </c>
      <c r="E1345" s="5">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5">
        <v>41057</v>
      </c>
      <c r="E1346" s="5">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5">
        <v>40619</v>
      </c>
      <c r="E1347" s="5">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5">
        <v>40619</v>
      </c>
      <c r="E1348" s="5">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5">
        <v>40619</v>
      </c>
      <c r="E1349" s="5">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5">
        <v>40619</v>
      </c>
      <c r="E1350" s="5">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5">
        <v>40619</v>
      </c>
      <c r="E1351" s="5">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5">
        <v>40819</v>
      </c>
      <c r="E1352" s="5">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5">
        <v>41362</v>
      </c>
      <c r="E1353" s="5">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5">
        <v>41764</v>
      </c>
      <c r="E1354" s="5">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5">
        <v>41764</v>
      </c>
      <c r="E1355" s="5">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5">
        <v>41764</v>
      </c>
      <c r="E1356" s="5">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5">
        <v>40729</v>
      </c>
      <c r="E1357" s="5">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5">
        <v>40729</v>
      </c>
      <c r="E1358" s="5">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5">
        <v>41400</v>
      </c>
      <c r="E1359" s="5">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5">
        <v>41756</v>
      </c>
      <c r="E1360" s="5">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5">
        <v>40812</v>
      </c>
      <c r="E1361" s="5">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5">
        <v>41932</v>
      </c>
      <c r="E1362" s="5">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5">
        <v>41932</v>
      </c>
      <c r="E1363" s="5">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5">
        <v>41932</v>
      </c>
      <c r="E1364" s="5">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5">
        <v>41954</v>
      </c>
      <c r="E1365" s="5">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5">
        <v>41954</v>
      </c>
      <c r="E1366" s="5">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5">
        <v>41954</v>
      </c>
      <c r="E1367" s="5">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5">
        <v>41954</v>
      </c>
      <c r="E1368" s="5">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5">
        <v>41954</v>
      </c>
      <c r="E1369" s="5">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5">
        <v>41829</v>
      </c>
      <c r="E1370" s="5">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5">
        <v>41267</v>
      </c>
      <c r="E1371" s="5">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5">
        <v>41267</v>
      </c>
      <c r="E1372" s="5">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5">
        <v>41706</v>
      </c>
      <c r="E1373" s="5">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5">
        <v>40634</v>
      </c>
      <c r="E1374" s="5">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5">
        <v>40634</v>
      </c>
      <c r="E1375" s="5">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5">
        <v>41166</v>
      </c>
      <c r="E1376" s="5">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5">
        <v>40759</v>
      </c>
      <c r="E1377" s="5">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5">
        <v>40759</v>
      </c>
      <c r="E1378" s="5">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5">
        <v>40759</v>
      </c>
      <c r="E1379" s="5">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5">
        <v>40759</v>
      </c>
      <c r="E1380" s="5">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5">
        <v>40759</v>
      </c>
      <c r="E1381" s="5">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5">
        <v>40759</v>
      </c>
      <c r="E1382" s="5">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5">
        <v>41521</v>
      </c>
      <c r="E1383" s="5">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5">
        <v>41310</v>
      </c>
      <c r="E1384" s="5">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5">
        <v>41310</v>
      </c>
      <c r="E1385" s="5">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5">
        <v>41310</v>
      </c>
      <c r="E1386" s="5">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5">
        <v>41310</v>
      </c>
      <c r="E1387" s="5">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5">
        <v>41310</v>
      </c>
      <c r="E1388" s="5">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5">
        <v>41310</v>
      </c>
      <c r="E1389" s="5">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5">
        <v>41310</v>
      </c>
      <c r="E1390" s="5">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5">
        <v>41310</v>
      </c>
      <c r="E1391" s="5">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5">
        <v>41310</v>
      </c>
      <c r="E1392" s="5">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5">
        <v>41310</v>
      </c>
      <c r="E1393" s="5">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5">
        <v>41310</v>
      </c>
      <c r="E1394" s="5">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5">
        <v>41824</v>
      </c>
      <c r="E1395" s="5">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5">
        <v>41922</v>
      </c>
      <c r="E1396" s="5">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5">
        <v>41922</v>
      </c>
      <c r="E1397" s="5">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5">
        <v>41603</v>
      </c>
      <c r="E1398" s="5">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5">
        <v>41603</v>
      </c>
      <c r="E1399" s="5">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5">
        <v>41603</v>
      </c>
      <c r="E1400" s="5">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5">
        <v>41603</v>
      </c>
      <c r="E1401" s="5">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5">
        <v>41580</v>
      </c>
      <c r="E1402" s="5">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5">
        <v>41580</v>
      </c>
      <c r="E1403" s="5">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5">
        <v>41384</v>
      </c>
      <c r="E1404" s="5">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5">
        <v>41384</v>
      </c>
      <c r="E1405" s="5">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5">
        <v>40639</v>
      </c>
      <c r="E1406" s="5">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5">
        <v>40639</v>
      </c>
      <c r="E1407" s="5">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5">
        <v>40639</v>
      </c>
      <c r="E1408" s="5">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5">
        <v>41520</v>
      </c>
      <c r="E1409" s="5">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5">
        <v>41520</v>
      </c>
      <c r="E1410" s="5">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5">
        <v>41543</v>
      </c>
      <c r="E1411" s="5">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5">
        <v>41948</v>
      </c>
      <c r="E1412" s="5">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5">
        <v>41465</v>
      </c>
      <c r="E1413" s="5">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5">
        <v>41465</v>
      </c>
      <c r="E1414" s="5">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5">
        <v>40724</v>
      </c>
      <c r="E1415" s="5">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5">
        <v>41668</v>
      </c>
      <c r="E1416" s="5">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5">
        <v>41668</v>
      </c>
      <c r="E1417" s="5">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5">
        <v>41173</v>
      </c>
      <c r="E1418" s="5">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5">
        <v>41173</v>
      </c>
      <c r="E1419" s="5">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5">
        <v>41173</v>
      </c>
      <c r="E1420" s="5">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5">
        <v>41178</v>
      </c>
      <c r="E1421" s="5">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5">
        <v>41178</v>
      </c>
      <c r="E1422" s="5">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5">
        <v>41178</v>
      </c>
      <c r="E1423" s="5">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5">
        <v>41178</v>
      </c>
      <c r="E1424" s="5">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5">
        <v>41178</v>
      </c>
      <c r="E1425" s="5">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5">
        <v>41178</v>
      </c>
      <c r="E1426" s="5">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5">
        <v>41178</v>
      </c>
      <c r="E1427" s="5">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5">
        <v>41213</v>
      </c>
      <c r="E1428" s="5">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5">
        <v>41213</v>
      </c>
      <c r="E1429" s="5">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5">
        <v>41213</v>
      </c>
      <c r="E1430" s="5">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5">
        <v>41213</v>
      </c>
      <c r="E1431" s="5">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5">
        <v>41970</v>
      </c>
      <c r="E1432" s="5">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5">
        <v>40896</v>
      </c>
      <c r="E1433" s="5">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5">
        <v>40896</v>
      </c>
      <c r="E1434" s="5">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5">
        <v>40896</v>
      </c>
      <c r="E1435" s="5">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5">
        <v>41635</v>
      </c>
      <c r="E1436" s="5">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5">
        <v>41811</v>
      </c>
      <c r="E1437" s="5">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5">
        <v>41811</v>
      </c>
      <c r="E1438" s="5">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5">
        <v>41197</v>
      </c>
      <c r="E1439" s="5">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5">
        <v>41197</v>
      </c>
      <c r="E1440" s="5">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5">
        <v>41742</v>
      </c>
      <c r="E1441" s="5">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5">
        <v>41742</v>
      </c>
      <c r="E1442" s="5">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5">
        <v>41993</v>
      </c>
      <c r="E1443" s="5">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5">
        <v>41857</v>
      </c>
      <c r="E1444" s="5">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5">
        <v>41183</v>
      </c>
      <c r="E1445" s="5">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5">
        <v>41418</v>
      </c>
      <c r="E1446" s="5">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5">
        <v>41804</v>
      </c>
      <c r="E1447" s="5">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5">
        <v>41804</v>
      </c>
      <c r="E1448" s="5">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5">
        <v>41804</v>
      </c>
      <c r="E1449" s="5">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5">
        <v>40656</v>
      </c>
      <c r="E1450" s="5">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5">
        <v>41030</v>
      </c>
      <c r="E1451" s="5">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5">
        <v>41109</v>
      </c>
      <c r="E1452" s="5">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5">
        <v>41605</v>
      </c>
      <c r="E1453" s="5">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5">
        <v>41605</v>
      </c>
      <c r="E1454" s="5">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5">
        <v>41605</v>
      </c>
      <c r="E1455" s="5">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5">
        <v>41605</v>
      </c>
      <c r="E1456" s="5">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5">
        <v>41803</v>
      </c>
      <c r="E1457" s="5">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5">
        <v>41803</v>
      </c>
      <c r="E1458" s="5">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5">
        <v>41138</v>
      </c>
      <c r="E1459" s="5">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5">
        <v>41543</v>
      </c>
      <c r="E1460" s="5">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5">
        <v>40667</v>
      </c>
      <c r="E1461" s="5">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5">
        <v>41244</v>
      </c>
      <c r="E1462" s="5">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5">
        <v>41345</v>
      </c>
      <c r="E1463" s="5">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5">
        <v>41513</v>
      </c>
      <c r="E1464" s="5">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5">
        <v>41513</v>
      </c>
      <c r="E1465" s="5">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5">
        <v>41625</v>
      </c>
      <c r="E1466" s="5">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5">
        <v>40763</v>
      </c>
      <c r="E1467" s="5">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5">
        <v>40763</v>
      </c>
      <c r="E1468" s="5">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5">
        <v>41045</v>
      </c>
      <c r="E1469" s="5">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5">
        <v>41983</v>
      </c>
      <c r="E1470" s="5">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5">
        <v>41983</v>
      </c>
      <c r="E1471" s="5">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5">
        <v>41983</v>
      </c>
      <c r="E1472" s="5">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5">
        <v>41176</v>
      </c>
      <c r="E1473" s="5">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5">
        <v>41832</v>
      </c>
      <c r="E1474" s="5">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5">
        <v>41244</v>
      </c>
      <c r="E1475" s="5">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5">
        <v>41598</v>
      </c>
      <c r="E1476" s="5">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5">
        <v>41598</v>
      </c>
      <c r="E1477" s="5">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5">
        <v>41718</v>
      </c>
      <c r="E1478" s="5">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5">
        <v>41592</v>
      </c>
      <c r="E1479" s="5">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5">
        <v>41963</v>
      </c>
      <c r="E1480" s="5">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5">
        <v>41611</v>
      </c>
      <c r="E1481" s="5">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5">
        <v>41611</v>
      </c>
      <c r="E1482" s="5">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5">
        <v>41611</v>
      </c>
      <c r="E1483" s="5">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5">
        <v>41877</v>
      </c>
      <c r="E1484" s="5">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5">
        <v>41877</v>
      </c>
      <c r="E1485" s="5">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5">
        <v>41562</v>
      </c>
      <c r="E1486" s="5">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5">
        <v>40874</v>
      </c>
      <c r="E1487" s="5">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5">
        <v>41216</v>
      </c>
      <c r="E1488" s="5">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5">
        <v>41216</v>
      </c>
      <c r="E1489" s="5">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5">
        <v>41216</v>
      </c>
      <c r="E1490" s="5">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5">
        <v>40876</v>
      </c>
      <c r="E1491" s="5">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5">
        <v>41760</v>
      </c>
      <c r="E1492" s="5">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5">
        <v>41968</v>
      </c>
      <c r="E1493" s="5">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5">
        <v>41968</v>
      </c>
      <c r="E1494" s="5">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5">
        <v>41943</v>
      </c>
      <c r="E1495" s="5">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5">
        <v>40894</v>
      </c>
      <c r="E1496" s="5">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5">
        <v>41887</v>
      </c>
      <c r="E1497" s="5">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5">
        <v>41887</v>
      </c>
      <c r="E1498" s="5">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5">
        <v>41887</v>
      </c>
      <c r="E1499" s="5">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5">
        <v>41565</v>
      </c>
      <c r="E1500" s="5">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5">
        <v>41956</v>
      </c>
      <c r="E1501" s="5">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5">
        <v>41956</v>
      </c>
      <c r="E1502" s="5">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5">
        <v>41956</v>
      </c>
      <c r="E1503" s="5">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5">
        <v>41603</v>
      </c>
      <c r="E1504" s="5">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5">
        <v>41603</v>
      </c>
      <c r="E1505" s="5">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5">
        <v>41122</v>
      </c>
      <c r="E1506" s="5">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5">
        <v>41122</v>
      </c>
      <c r="E1507" s="5">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5">
        <v>41998</v>
      </c>
      <c r="E1508" s="5">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5">
        <v>41535</v>
      </c>
      <c r="E1509" s="5">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5">
        <v>41984</v>
      </c>
      <c r="E1510" s="5">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5">
        <v>41895</v>
      </c>
      <c r="E1511" s="5">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5">
        <v>41815</v>
      </c>
      <c r="E1512" s="5">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5">
        <v>41815</v>
      </c>
      <c r="E1513" s="5">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5">
        <v>41870</v>
      </c>
      <c r="E1514" s="5">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5">
        <v>41870</v>
      </c>
      <c r="E1515" s="5">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5">
        <v>41870</v>
      </c>
      <c r="E1516" s="5">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5">
        <v>41985</v>
      </c>
      <c r="E1517" s="5">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5">
        <v>41984</v>
      </c>
      <c r="E1518" s="5">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5">
        <v>40578</v>
      </c>
      <c r="E1519" s="5">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5">
        <v>40578</v>
      </c>
      <c r="E1520" s="5">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5">
        <v>41682</v>
      </c>
      <c r="E1521" s="5">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5">
        <v>41746</v>
      </c>
      <c r="E1522" s="5">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5">
        <v>41249</v>
      </c>
      <c r="E1523" s="5">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5">
        <v>41249</v>
      </c>
      <c r="E1524" s="5">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5">
        <v>41249</v>
      </c>
      <c r="E1525" s="5">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5">
        <v>41249</v>
      </c>
      <c r="E1526" s="5">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5">
        <v>41249</v>
      </c>
      <c r="E1527" s="5">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5">
        <v>41478</v>
      </c>
      <c r="E1528" s="5">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5">
        <v>41478</v>
      </c>
      <c r="E1529" s="5">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5">
        <v>41220</v>
      </c>
      <c r="E1530" s="5">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5">
        <v>41220</v>
      </c>
      <c r="E1531" s="5">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5">
        <v>40994</v>
      </c>
      <c r="E1532" s="5">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5">
        <v>41883</v>
      </c>
      <c r="E1533" s="5">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5">
        <v>41883</v>
      </c>
      <c r="E1534" s="5">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5">
        <v>41613</v>
      </c>
      <c r="E1535" s="5">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5">
        <v>41681</v>
      </c>
      <c r="E1536" s="5">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5">
        <v>41577</v>
      </c>
      <c r="E1537" s="5">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5">
        <v>41577</v>
      </c>
      <c r="E1538" s="5">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5">
        <v>41898</v>
      </c>
      <c r="E1539" s="5">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5">
        <v>41898</v>
      </c>
      <c r="E1540" s="5">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5">
        <v>41898</v>
      </c>
      <c r="E1541" s="5">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5">
        <v>41898</v>
      </c>
      <c r="E1542" s="5">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5">
        <v>40613</v>
      </c>
      <c r="E1543" s="5">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5">
        <v>40613</v>
      </c>
      <c r="E1544" s="5">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5">
        <v>40579</v>
      </c>
      <c r="E1545" s="5">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5">
        <v>40579</v>
      </c>
      <c r="E1546" s="5">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5">
        <v>40908</v>
      </c>
      <c r="E1547" s="5">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5">
        <v>41236</v>
      </c>
      <c r="E1548" s="5">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5">
        <v>41236</v>
      </c>
      <c r="E1549" s="5">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5">
        <v>41236</v>
      </c>
      <c r="E1550" s="5">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5">
        <v>40730</v>
      </c>
      <c r="E1551" s="5">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5">
        <v>41957</v>
      </c>
      <c r="E1552" s="5">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5">
        <v>41443</v>
      </c>
      <c r="E1553" s="5">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5">
        <v>40666</v>
      </c>
      <c r="E1554" s="5">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5">
        <v>41929</v>
      </c>
      <c r="E1555" s="5">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5">
        <v>40945</v>
      </c>
      <c r="E1556" s="5">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5">
        <v>41887</v>
      </c>
      <c r="E1557" s="5">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5">
        <v>41404</v>
      </c>
      <c r="E1558" s="5">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5">
        <v>41404</v>
      </c>
      <c r="E1559" s="5">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5">
        <v>40984</v>
      </c>
      <c r="E1560" s="5">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5">
        <v>41374</v>
      </c>
      <c r="E1561" s="5">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5">
        <v>40637</v>
      </c>
      <c r="E1562" s="5">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5">
        <v>41888</v>
      </c>
      <c r="E1563" s="5">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5">
        <v>41821</v>
      </c>
      <c r="E1564" s="5">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5">
        <v>41222</v>
      </c>
      <c r="E1565" s="5">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5">
        <v>40606</v>
      </c>
      <c r="E1566" s="5">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5">
        <v>40987</v>
      </c>
      <c r="E1567" s="5">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5">
        <v>41242</v>
      </c>
      <c r="E1568" s="5">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5">
        <v>41242</v>
      </c>
      <c r="E1569" s="5">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5">
        <v>41802</v>
      </c>
      <c r="E1570" s="5">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5">
        <v>41970</v>
      </c>
      <c r="E1571" s="5">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5">
        <v>40870</v>
      </c>
      <c r="E1572" s="5">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5">
        <v>40870</v>
      </c>
      <c r="E1573" s="5">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5">
        <v>40870</v>
      </c>
      <c r="E1574" s="5">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5">
        <v>40870</v>
      </c>
      <c r="E1575" s="5">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5">
        <v>40892</v>
      </c>
      <c r="E1576" s="5">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5">
        <v>40892</v>
      </c>
      <c r="E1577" s="5">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5">
        <v>41387</v>
      </c>
      <c r="E1578" s="5">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5">
        <v>41418</v>
      </c>
      <c r="E1579" s="5">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5">
        <v>41332</v>
      </c>
      <c r="E1580" s="5">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5">
        <v>41130</v>
      </c>
      <c r="E1581" s="5">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5">
        <v>41130</v>
      </c>
      <c r="E1582" s="5">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5">
        <v>41130</v>
      </c>
      <c r="E1583" s="5">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5">
        <v>41130</v>
      </c>
      <c r="E1584" s="5">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5">
        <v>41130</v>
      </c>
      <c r="E1585" s="5">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5">
        <v>41130</v>
      </c>
      <c r="E1586" s="5">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5">
        <v>41130</v>
      </c>
      <c r="E1587" s="5">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5">
        <v>41130</v>
      </c>
      <c r="E1588" s="5">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5">
        <v>41130</v>
      </c>
      <c r="E1589" s="5">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5">
        <v>41130</v>
      </c>
      <c r="E1590" s="5">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5">
        <v>41407</v>
      </c>
      <c r="E1591" s="5">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5">
        <v>41380</v>
      </c>
      <c r="E1592" s="5">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5">
        <v>41380</v>
      </c>
      <c r="E1593" s="5">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5">
        <v>41083</v>
      </c>
      <c r="E1594" s="5">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5">
        <v>40835</v>
      </c>
      <c r="E1595" s="5">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5">
        <v>40992</v>
      </c>
      <c r="E1596" s="5">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5">
        <v>41768</v>
      </c>
      <c r="E1597" s="5">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5">
        <v>41929</v>
      </c>
      <c r="E1598" s="5">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5">
        <v>41963</v>
      </c>
      <c r="E1599" s="5">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5">
        <v>41963</v>
      </c>
      <c r="E1600" s="5">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5">
        <v>41963</v>
      </c>
      <c r="E1601" s="5">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5">
        <v>41963</v>
      </c>
      <c r="E1602" s="5">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5">
        <v>41403</v>
      </c>
      <c r="E1603" s="5">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5">
        <v>41620</v>
      </c>
      <c r="E1604" s="5">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5">
        <v>41974</v>
      </c>
      <c r="E1605" s="5">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5">
        <v>41384</v>
      </c>
      <c r="E1606" s="5">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5">
        <v>41384</v>
      </c>
      <c r="E1607" s="5">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5">
        <v>41384</v>
      </c>
      <c r="E1608" s="5">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5">
        <v>41384</v>
      </c>
      <c r="E1609" s="5">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5">
        <v>41384</v>
      </c>
      <c r="E1610" s="5">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5">
        <v>41384</v>
      </c>
      <c r="E1611" s="5">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5">
        <v>40689</v>
      </c>
      <c r="E1612" s="5">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5">
        <v>40689</v>
      </c>
      <c r="E1613" s="5">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5">
        <v>40689</v>
      </c>
      <c r="E1614" s="5">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5">
        <v>41995</v>
      </c>
      <c r="E1615" s="5">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5">
        <v>41349</v>
      </c>
      <c r="E1616" s="5">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5">
        <v>41131</v>
      </c>
      <c r="E1617" s="5">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5">
        <v>41131</v>
      </c>
      <c r="E1618" s="5">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5">
        <v>41131</v>
      </c>
      <c r="E1619" s="5">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5">
        <v>41528</v>
      </c>
      <c r="E1620" s="5">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5">
        <v>41528</v>
      </c>
      <c r="E1621" s="5">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5">
        <v>41829</v>
      </c>
      <c r="E1622" s="5">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5">
        <v>41829</v>
      </c>
      <c r="E1623" s="5">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5">
        <v>41829</v>
      </c>
      <c r="E1624" s="5">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5">
        <v>41829</v>
      </c>
      <c r="E1625" s="5">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5">
        <v>41262</v>
      </c>
      <c r="E1626" s="5">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5">
        <v>41262</v>
      </c>
      <c r="E1627" s="5">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5">
        <v>41229</v>
      </c>
      <c r="E1628" s="5">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5">
        <v>41176</v>
      </c>
      <c r="E1629" s="5">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5">
        <v>41812</v>
      </c>
      <c r="E1630" s="5">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5">
        <v>41812</v>
      </c>
      <c r="E1631" s="5">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5">
        <v>41403</v>
      </c>
      <c r="E1632" s="5">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5">
        <v>41403</v>
      </c>
      <c r="E1633" s="5">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5">
        <v>41403</v>
      </c>
      <c r="E1634" s="5">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5">
        <v>41403</v>
      </c>
      <c r="E1635" s="5">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5">
        <v>41403</v>
      </c>
      <c r="E1636" s="5">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5">
        <v>40873</v>
      </c>
      <c r="E1637" s="5">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5">
        <v>40873</v>
      </c>
      <c r="E1638" s="5">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5">
        <v>40873</v>
      </c>
      <c r="E1639" s="5">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5">
        <v>41421</v>
      </c>
      <c r="E1640" s="5">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5">
        <v>41421</v>
      </c>
      <c r="E1641" s="5">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5">
        <v>41421</v>
      </c>
      <c r="E1642" s="5">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5">
        <v>41421</v>
      </c>
      <c r="E1643" s="5">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5">
        <v>40876</v>
      </c>
      <c r="E1644" s="5">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5">
        <v>40987</v>
      </c>
      <c r="E1645" s="5">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5">
        <v>40987</v>
      </c>
      <c r="E1646" s="5">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5">
        <v>40987</v>
      </c>
      <c r="E1647" s="5">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5">
        <v>41214</v>
      </c>
      <c r="E1648" s="5">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5">
        <v>41214</v>
      </c>
      <c r="E1649" s="5">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5">
        <v>41178</v>
      </c>
      <c r="E1650" s="5">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5">
        <v>41178</v>
      </c>
      <c r="E1651" s="5">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5">
        <v>40784</v>
      </c>
      <c r="E1652" s="5">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5">
        <v>40784</v>
      </c>
      <c r="E1653" s="5">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5">
        <v>41962</v>
      </c>
      <c r="E1654" s="5">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5">
        <v>41962</v>
      </c>
      <c r="E1655" s="5">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5">
        <v>41962</v>
      </c>
      <c r="E1656" s="5">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5">
        <v>41962</v>
      </c>
      <c r="E1657" s="5">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5">
        <v>41962</v>
      </c>
      <c r="E1658" s="5">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5">
        <v>40675</v>
      </c>
      <c r="E1659" s="5">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5">
        <v>41660</v>
      </c>
      <c r="E1660" s="5">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5">
        <v>41943</v>
      </c>
      <c r="E1661" s="5">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5">
        <v>41943</v>
      </c>
      <c r="E1662" s="5">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5">
        <v>41760</v>
      </c>
      <c r="E1663" s="5">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5">
        <v>41760</v>
      </c>
      <c r="E1664" s="5">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5">
        <v>41603</v>
      </c>
      <c r="E1665" s="5">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5">
        <v>41603</v>
      </c>
      <c r="E1666" s="5">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5">
        <v>41603</v>
      </c>
      <c r="E1667" s="5">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5">
        <v>41603</v>
      </c>
      <c r="E1668" s="5">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5">
        <v>41603</v>
      </c>
      <c r="E1669" s="5">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5">
        <v>41603</v>
      </c>
      <c r="E1670" s="5">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5">
        <v>40918</v>
      </c>
      <c r="E1671" s="5">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5">
        <v>41932</v>
      </c>
      <c r="E1672" s="5">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5">
        <v>41356</v>
      </c>
      <c r="E1673" s="5">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5">
        <v>41824</v>
      </c>
      <c r="E1674" s="5">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5">
        <v>41254</v>
      </c>
      <c r="E1675" s="5">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5">
        <v>41169</v>
      </c>
      <c r="E1676" s="5">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5">
        <v>41169</v>
      </c>
      <c r="E1677" s="5">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5">
        <v>41413</v>
      </c>
      <c r="E1678" s="5">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5">
        <v>41413</v>
      </c>
      <c r="E1679" s="5">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5">
        <v>40793</v>
      </c>
      <c r="E1680" s="5">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5">
        <v>40793</v>
      </c>
      <c r="E1681" s="5">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5">
        <v>40793</v>
      </c>
      <c r="E1682" s="5">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5">
        <v>40793</v>
      </c>
      <c r="E1683" s="5">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5">
        <v>41547</v>
      </c>
      <c r="E1684" s="5">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5">
        <v>41586</v>
      </c>
      <c r="E1685" s="5">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5">
        <v>41754</v>
      </c>
      <c r="E1686" s="5">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5">
        <v>41754</v>
      </c>
      <c r="E1687" s="5">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5">
        <v>41754</v>
      </c>
      <c r="E1688" s="5">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5">
        <v>41984</v>
      </c>
      <c r="E1689" s="5">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5">
        <v>41984</v>
      </c>
      <c r="E1690" s="5">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5">
        <v>40771</v>
      </c>
      <c r="E1691" s="5">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5">
        <v>41983</v>
      </c>
      <c r="E1692" s="5">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5">
        <v>41983</v>
      </c>
      <c r="E1693" s="5">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5">
        <v>41348</v>
      </c>
      <c r="E1694" s="5">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5">
        <v>41452</v>
      </c>
      <c r="E1695" s="5">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5">
        <v>41177</v>
      </c>
      <c r="E1696" s="5">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5">
        <v>41177</v>
      </c>
      <c r="E1697" s="5">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5">
        <v>41177</v>
      </c>
      <c r="E1698" s="5">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5">
        <v>41270</v>
      </c>
      <c r="E1699" s="5">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5">
        <v>41270</v>
      </c>
      <c r="E1700" s="5">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5">
        <v>40697</v>
      </c>
      <c r="E1701" s="5">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5">
        <v>41103</v>
      </c>
      <c r="E1702" s="5">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5">
        <v>41103</v>
      </c>
      <c r="E1703" s="5">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5">
        <v>41103</v>
      </c>
      <c r="E1704" s="5">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5">
        <v>40577</v>
      </c>
      <c r="E1705" s="5">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5">
        <v>41342</v>
      </c>
      <c r="E1706" s="5">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5">
        <v>41235</v>
      </c>
      <c r="E1707" s="5">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5">
        <v>41943</v>
      </c>
      <c r="E1708" s="5">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5">
        <v>41943</v>
      </c>
      <c r="E1709" s="5">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5">
        <v>41943</v>
      </c>
      <c r="E1710" s="5">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5">
        <v>41943</v>
      </c>
      <c r="E1711" s="5">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5">
        <v>41943</v>
      </c>
      <c r="E1712" s="5">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5">
        <v>41943</v>
      </c>
      <c r="E1713" s="5">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5">
        <v>40938</v>
      </c>
      <c r="E1714" s="5">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5">
        <v>41891</v>
      </c>
      <c r="E1715" s="5">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5">
        <v>41920</v>
      </c>
      <c r="E1716" s="5">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5">
        <v>41395</v>
      </c>
      <c r="E1717" s="5">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5">
        <v>41414</v>
      </c>
      <c r="E1718" s="5">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5">
        <v>41414</v>
      </c>
      <c r="E1719" s="5">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5">
        <v>41414</v>
      </c>
      <c r="E1720" s="5">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5">
        <v>41414</v>
      </c>
      <c r="E1721" s="5">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5">
        <v>41414</v>
      </c>
      <c r="E1722" s="5">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5">
        <v>41263</v>
      </c>
      <c r="E1723" s="5">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5">
        <v>41263</v>
      </c>
      <c r="E1724" s="5">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5">
        <v>41263</v>
      </c>
      <c r="E1725" s="5">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5">
        <v>41262</v>
      </c>
      <c r="E1726" s="5">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5">
        <v>41262</v>
      </c>
      <c r="E1727" s="5">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5">
        <v>41262</v>
      </c>
      <c r="E1728" s="5">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5">
        <v>41759</v>
      </c>
      <c r="E1729" s="5">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5">
        <v>41312</v>
      </c>
      <c r="E1730" s="5">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5">
        <v>41312</v>
      </c>
      <c r="E1731" s="5">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5">
        <v>40814</v>
      </c>
      <c r="E1732" s="5">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5">
        <v>40814</v>
      </c>
      <c r="E1733" s="5">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5">
        <v>41466</v>
      </c>
      <c r="E1734" s="5">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5">
        <v>41466</v>
      </c>
      <c r="E1735" s="5">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5">
        <v>41850</v>
      </c>
      <c r="E1736" s="5">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5">
        <v>41850</v>
      </c>
      <c r="E1737" s="5">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5">
        <v>41850</v>
      </c>
      <c r="E1738" s="5">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5">
        <v>41155</v>
      </c>
      <c r="E1739" s="5">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5">
        <v>41155</v>
      </c>
      <c r="E1740" s="5">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5">
        <v>41155</v>
      </c>
      <c r="E1741" s="5">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5">
        <v>40764</v>
      </c>
      <c r="E1742" s="5">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5">
        <v>41943</v>
      </c>
      <c r="E1743" s="5">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5">
        <v>41943</v>
      </c>
      <c r="E1744" s="5">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5">
        <v>41943</v>
      </c>
      <c r="E1745" s="5">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5">
        <v>41943</v>
      </c>
      <c r="E1746" s="5">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5">
        <v>40700</v>
      </c>
      <c r="E1747" s="5">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5">
        <v>41500</v>
      </c>
      <c r="E1748" s="5">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5">
        <v>41500</v>
      </c>
      <c r="E1749" s="5">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5">
        <v>40658</v>
      </c>
      <c r="E1750" s="5">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5">
        <v>40658</v>
      </c>
      <c r="E1751" s="5">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5">
        <v>41235</v>
      </c>
      <c r="E1752" s="5">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5">
        <v>41927</v>
      </c>
      <c r="E1753" s="5">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5">
        <v>41976</v>
      </c>
      <c r="E1754" s="5">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5">
        <v>41976</v>
      </c>
      <c r="E1755" s="5">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5">
        <v>41976</v>
      </c>
      <c r="E1756" s="5">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5">
        <v>41251</v>
      </c>
      <c r="E1757" s="5">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5">
        <v>41251</v>
      </c>
      <c r="E1758" s="5">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5">
        <v>41103</v>
      </c>
      <c r="E1759" s="5">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5">
        <v>40674</v>
      </c>
      <c r="E1760" s="5">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5">
        <v>40549</v>
      </c>
      <c r="E1761" s="5">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5">
        <v>41157</v>
      </c>
      <c r="E1762" s="5">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5">
        <v>41157</v>
      </c>
      <c r="E1763" s="5">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5">
        <v>41157</v>
      </c>
      <c r="E1764" s="5">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5">
        <v>41491</v>
      </c>
      <c r="E1765" s="5">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5">
        <v>41491</v>
      </c>
      <c r="E1766" s="5">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5">
        <v>41491</v>
      </c>
      <c r="E1767" s="5">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5">
        <v>41491</v>
      </c>
      <c r="E1768" s="5">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5">
        <v>40624</v>
      </c>
      <c r="E1769" s="5">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5">
        <v>40624</v>
      </c>
      <c r="E1770" s="5">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5">
        <v>41701</v>
      </c>
      <c r="E1771" s="5">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5">
        <v>41701</v>
      </c>
      <c r="E1772" s="5">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5">
        <v>41606</v>
      </c>
      <c r="E1773" s="5">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5">
        <v>41606</v>
      </c>
      <c r="E1774" s="5">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5">
        <v>40661</v>
      </c>
      <c r="E1775" s="5">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5">
        <v>40661</v>
      </c>
      <c r="E1776" s="5">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5">
        <v>40661</v>
      </c>
      <c r="E1777" s="5">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5">
        <v>40661</v>
      </c>
      <c r="E1778" s="5">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5">
        <v>41237</v>
      </c>
      <c r="E1779" s="5">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5">
        <v>41237</v>
      </c>
      <c r="E1780" s="5">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5">
        <v>41590</v>
      </c>
      <c r="E1781" s="5">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5">
        <v>41590</v>
      </c>
      <c r="E1782" s="5">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5">
        <v>41099</v>
      </c>
      <c r="E1783" s="5">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5">
        <v>41099</v>
      </c>
      <c r="E1784" s="5">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5">
        <v>41905</v>
      </c>
      <c r="E1785" s="5">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5">
        <v>41905</v>
      </c>
      <c r="E1786" s="5">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5">
        <v>41905</v>
      </c>
      <c r="E1787" s="5">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5">
        <v>41905</v>
      </c>
      <c r="E1788" s="5">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5">
        <v>40954</v>
      </c>
      <c r="E1789" s="5">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5">
        <v>40954</v>
      </c>
      <c r="E1790" s="5">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5">
        <v>40954</v>
      </c>
      <c r="E1791" s="5">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5">
        <v>40816</v>
      </c>
      <c r="E1792" s="5">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5">
        <v>40878</v>
      </c>
      <c r="E1793" s="5">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5">
        <v>40878</v>
      </c>
      <c r="E1794" s="5">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5">
        <v>40885</v>
      </c>
      <c r="E1795" s="5">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5">
        <v>41523</v>
      </c>
      <c r="E1796" s="5">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5">
        <v>41879</v>
      </c>
      <c r="E1797" s="5">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5">
        <v>41879</v>
      </c>
      <c r="E1798" s="5">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5">
        <v>41879</v>
      </c>
      <c r="E1799" s="5">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5">
        <v>41463</v>
      </c>
      <c r="E1800" s="5">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5">
        <v>41495</v>
      </c>
      <c r="E1801" s="5">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5">
        <v>41495</v>
      </c>
      <c r="E1802" s="5">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5">
        <v>41592</v>
      </c>
      <c r="E1803" s="5">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5">
        <v>41905</v>
      </c>
      <c r="E1804" s="5">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5">
        <v>41905</v>
      </c>
      <c r="E1805" s="5">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5">
        <v>41905</v>
      </c>
      <c r="E1806" s="5">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5">
        <v>41634</v>
      </c>
      <c r="E1807" s="5">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5">
        <v>41634</v>
      </c>
      <c r="E1808" s="5">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5">
        <v>41634</v>
      </c>
      <c r="E1809" s="5">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5">
        <v>41316</v>
      </c>
      <c r="E1810" s="5">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5">
        <v>41571</v>
      </c>
      <c r="E1811" s="5">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5">
        <v>41571</v>
      </c>
      <c r="E1812" s="5">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5">
        <v>40703</v>
      </c>
      <c r="E1813" s="5">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5">
        <v>41964</v>
      </c>
      <c r="E1814" s="5">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5">
        <v>41964</v>
      </c>
      <c r="E1815" s="5">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5">
        <v>41166</v>
      </c>
      <c r="E1816" s="5">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5">
        <v>41064</v>
      </c>
      <c r="E1817" s="5">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5">
        <v>41064</v>
      </c>
      <c r="E1818" s="5">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5">
        <v>41256</v>
      </c>
      <c r="E1819" s="5">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5">
        <v>40688</v>
      </c>
      <c r="E1820" s="5">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5">
        <v>40688</v>
      </c>
      <c r="E1821" s="5">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5">
        <v>41321</v>
      </c>
      <c r="E1822" s="5">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5">
        <v>41321</v>
      </c>
      <c r="E1823" s="5">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5">
        <v>41321</v>
      </c>
      <c r="E1824" s="5">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5">
        <v>41321</v>
      </c>
      <c r="E1825" s="5">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5">
        <v>41631</v>
      </c>
      <c r="E1826" s="5">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5">
        <v>41631</v>
      </c>
      <c r="E1827" s="5">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5">
        <v>41631</v>
      </c>
      <c r="E1828" s="5">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5">
        <v>41313</v>
      </c>
      <c r="E1829" s="5">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5">
        <v>41103</v>
      </c>
      <c r="E1830" s="5">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5">
        <v>40681</v>
      </c>
      <c r="E1831" s="5">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5">
        <v>41934</v>
      </c>
      <c r="E1832" s="5">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5">
        <v>41934</v>
      </c>
      <c r="E1833" s="5">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5">
        <v>41218</v>
      </c>
      <c r="E1834" s="5">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5">
        <v>41853</v>
      </c>
      <c r="E1835" s="5">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5">
        <v>41853</v>
      </c>
      <c r="E1836" s="5">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5">
        <v>40715</v>
      </c>
      <c r="E1837" s="5">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5">
        <v>41690</v>
      </c>
      <c r="E1838" s="5">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5">
        <v>40756</v>
      </c>
      <c r="E1839" s="5">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5">
        <v>40756</v>
      </c>
      <c r="E1840" s="5">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5">
        <v>40756</v>
      </c>
      <c r="E1841" s="5">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5">
        <v>40756</v>
      </c>
      <c r="E1842" s="5">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5">
        <v>41474</v>
      </c>
      <c r="E1843" s="5">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5">
        <v>40948</v>
      </c>
      <c r="E1844" s="5">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5">
        <v>40948</v>
      </c>
      <c r="E1845" s="5">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5">
        <v>41850</v>
      </c>
      <c r="E1846" s="5">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5">
        <v>41652</v>
      </c>
      <c r="E1847" s="5">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5">
        <v>41652</v>
      </c>
      <c r="E1848" s="5">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5">
        <v>41893</v>
      </c>
      <c r="E1849" s="5">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5">
        <v>41893</v>
      </c>
      <c r="E1850" s="5">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5">
        <v>41110</v>
      </c>
      <c r="E1851" s="5">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5">
        <v>41110</v>
      </c>
      <c r="E1852" s="5">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5">
        <v>41110</v>
      </c>
      <c r="E1853" s="5">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5">
        <v>41110</v>
      </c>
      <c r="E1854" s="5">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5">
        <v>41110</v>
      </c>
      <c r="E1855" s="5">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5">
        <v>41110</v>
      </c>
      <c r="E1856" s="5">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5">
        <v>40707</v>
      </c>
      <c r="E1857" s="5">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5">
        <v>41772</v>
      </c>
      <c r="E1858" s="5">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5">
        <v>41772</v>
      </c>
      <c r="E1859" s="5">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5">
        <v>41155</v>
      </c>
      <c r="E1860" s="5">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5">
        <v>41155</v>
      </c>
      <c r="E1861" s="5">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5">
        <v>41725</v>
      </c>
      <c r="E1862" s="5">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5">
        <v>41725</v>
      </c>
      <c r="E1863" s="5">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5">
        <v>40859</v>
      </c>
      <c r="E1864" s="5">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5">
        <v>41561</v>
      </c>
      <c r="E1865" s="5">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5">
        <v>41561</v>
      </c>
      <c r="E1866" s="5">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5">
        <v>41956</v>
      </c>
      <c r="E1867" s="5">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5">
        <v>41745</v>
      </c>
      <c r="E1868" s="5">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5">
        <v>41085</v>
      </c>
      <c r="E1869" s="5">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5">
        <v>41085</v>
      </c>
      <c r="E1870" s="5">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5">
        <v>41513</v>
      </c>
      <c r="E1871" s="5">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5">
        <v>40745</v>
      </c>
      <c r="E1872" s="5">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5">
        <v>40745</v>
      </c>
      <c r="E1873" s="5">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5">
        <v>40745</v>
      </c>
      <c r="E1874" s="5">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5">
        <v>41965</v>
      </c>
      <c r="E1875" s="5">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5">
        <v>40698</v>
      </c>
      <c r="E1876" s="5">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5">
        <v>41344</v>
      </c>
      <c r="E1877" s="5">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5">
        <v>41724</v>
      </c>
      <c r="E1878" s="5">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5">
        <v>42003</v>
      </c>
      <c r="E1879" s="5">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5">
        <v>42003</v>
      </c>
      <c r="E1880" s="5">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5">
        <v>41727</v>
      </c>
      <c r="E1881" s="5">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5">
        <v>40973</v>
      </c>
      <c r="E1882" s="5">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5">
        <v>40973</v>
      </c>
      <c r="E1883" s="5">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5">
        <v>40973</v>
      </c>
      <c r="E1884" s="5">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5">
        <v>41592</v>
      </c>
      <c r="E1885" s="5">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5">
        <v>41659</v>
      </c>
      <c r="E1886" s="5">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5">
        <v>41387</v>
      </c>
      <c r="E1887" s="5">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5">
        <v>40676</v>
      </c>
      <c r="E1888" s="5">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5">
        <v>40676</v>
      </c>
      <c r="E1889" s="5">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5">
        <v>40837</v>
      </c>
      <c r="E1890" s="5">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5">
        <v>40837</v>
      </c>
      <c r="E1891" s="5">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5">
        <v>40616</v>
      </c>
      <c r="E1892" s="5">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5">
        <v>40616</v>
      </c>
      <c r="E1893" s="5">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5">
        <v>41996</v>
      </c>
      <c r="E1894" s="5">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5">
        <v>41603</v>
      </c>
      <c r="E1895" s="5">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5">
        <v>41976</v>
      </c>
      <c r="E1896" s="5">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5">
        <v>41274</v>
      </c>
      <c r="E1897" s="5">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5">
        <v>41916</v>
      </c>
      <c r="E1898" s="5">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5">
        <v>40784</v>
      </c>
      <c r="E1899" s="5">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5">
        <v>40784</v>
      </c>
      <c r="E1900" s="5">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5">
        <v>40784</v>
      </c>
      <c r="E1901" s="5">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5">
        <v>41455</v>
      </c>
      <c r="E1902" s="5">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5">
        <v>41507</v>
      </c>
      <c r="E1903" s="5">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5">
        <v>41934</v>
      </c>
      <c r="E1904" s="5">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5">
        <v>41934</v>
      </c>
      <c r="E1905" s="5">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5">
        <v>41934</v>
      </c>
      <c r="E1906" s="5">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5">
        <v>41934</v>
      </c>
      <c r="E1907" s="5">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5">
        <v>41412</v>
      </c>
      <c r="E1908" s="5">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5">
        <v>41412</v>
      </c>
      <c r="E1909" s="5">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5">
        <v>40942</v>
      </c>
      <c r="E1910" s="5">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5">
        <v>41992</v>
      </c>
      <c r="E1911" s="5">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5">
        <v>41594</v>
      </c>
      <c r="E1912" s="5">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5">
        <v>41824</v>
      </c>
      <c r="E1913" s="5">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5">
        <v>41824</v>
      </c>
      <c r="E1914" s="5">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5">
        <v>40559</v>
      </c>
      <c r="E1915" s="5">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5">
        <v>41760</v>
      </c>
      <c r="E1916" s="5">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5">
        <v>41760</v>
      </c>
      <c r="E1917" s="5">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5">
        <v>41760</v>
      </c>
      <c r="E1918" s="5">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5">
        <v>41221</v>
      </c>
      <c r="E1919" s="5">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5">
        <v>41212</v>
      </c>
      <c r="E1920" s="5">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5">
        <v>41869</v>
      </c>
      <c r="E1921" s="5">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5">
        <v>41869</v>
      </c>
      <c r="E1922" s="5">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5">
        <v>41185</v>
      </c>
      <c r="E1923" s="5">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5">
        <v>41464</v>
      </c>
      <c r="E1924" s="5">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5">
        <v>41464</v>
      </c>
      <c r="E1925" s="5">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5">
        <v>41979</v>
      </c>
      <c r="E1926" s="5">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5">
        <v>41708</v>
      </c>
      <c r="E1927" s="5">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5">
        <v>41435</v>
      </c>
      <c r="E1928" s="5">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5">
        <v>41972</v>
      </c>
      <c r="E1929" s="5">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5">
        <v>41715</v>
      </c>
      <c r="E1930" s="5">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5">
        <v>41715</v>
      </c>
      <c r="E1931" s="5">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5">
        <v>41715</v>
      </c>
      <c r="E1932" s="5">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5">
        <v>41606</v>
      </c>
      <c r="E1933" s="5">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5">
        <v>41858</v>
      </c>
      <c r="E1934" s="5">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5">
        <v>41858</v>
      </c>
      <c r="E1935" s="5">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5">
        <v>41971</v>
      </c>
      <c r="E1936" s="5">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5">
        <v>41971</v>
      </c>
      <c r="E1937" s="5">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5">
        <v>41054</v>
      </c>
      <c r="E1938" s="5">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5">
        <v>41464</v>
      </c>
      <c r="E1939" s="5">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5">
        <v>41464</v>
      </c>
      <c r="E1940" s="5">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5">
        <v>41464</v>
      </c>
      <c r="E1941" s="5">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5">
        <v>41464</v>
      </c>
      <c r="E1942" s="5">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5">
        <v>41881</v>
      </c>
      <c r="E1943" s="5">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5">
        <v>41881</v>
      </c>
      <c r="E1944" s="5">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5">
        <v>41881</v>
      </c>
      <c r="E1945" s="5">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5">
        <v>41446</v>
      </c>
      <c r="E1946" s="5">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5">
        <v>41446</v>
      </c>
      <c r="E1947" s="5">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5">
        <v>41885</v>
      </c>
      <c r="E1948" s="5">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5">
        <v>41885</v>
      </c>
      <c r="E1949" s="5">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5">
        <v>41885</v>
      </c>
      <c r="E1950" s="5">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5">
        <v>41885</v>
      </c>
      <c r="E1951" s="5">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5">
        <v>41885</v>
      </c>
      <c r="E1952" s="5">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5">
        <v>41885</v>
      </c>
      <c r="E1953" s="5">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5">
        <v>41885</v>
      </c>
      <c r="E1954" s="5">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5">
        <v>41885</v>
      </c>
      <c r="E1955" s="5">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5">
        <v>41885</v>
      </c>
      <c r="E1956" s="5">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5">
        <v>41885</v>
      </c>
      <c r="E1957" s="5">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5">
        <v>41885</v>
      </c>
      <c r="E1958" s="5">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5">
        <v>41885</v>
      </c>
      <c r="E1959" s="5">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5">
        <v>41893</v>
      </c>
      <c r="E1960" s="5">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5">
        <v>41893</v>
      </c>
      <c r="E1961" s="5">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5">
        <v>41893</v>
      </c>
      <c r="E1962" s="5">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5">
        <v>41893</v>
      </c>
      <c r="E1963" s="5">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5">
        <v>41893</v>
      </c>
      <c r="E1964" s="5">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5">
        <v>41893</v>
      </c>
      <c r="E1965" s="5">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5">
        <v>41893</v>
      </c>
      <c r="E1966" s="5">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5">
        <v>41893</v>
      </c>
      <c r="E1967" s="5">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5">
        <v>41995</v>
      </c>
      <c r="E1968" s="5">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5">
        <v>41995</v>
      </c>
      <c r="E1969" s="5">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5">
        <v>41995</v>
      </c>
      <c r="E1970" s="5">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5">
        <v>41906</v>
      </c>
      <c r="E1971" s="5">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5">
        <v>41766</v>
      </c>
      <c r="E1972" s="5">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5">
        <v>41766</v>
      </c>
      <c r="E1973" s="5">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5">
        <v>40891</v>
      </c>
      <c r="E1974" s="5">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5">
        <v>40891</v>
      </c>
      <c r="E1975" s="5">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5">
        <v>40891</v>
      </c>
      <c r="E1976" s="5">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5">
        <v>40834</v>
      </c>
      <c r="E1977" s="5">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5">
        <v>40834</v>
      </c>
      <c r="E1978" s="5">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5">
        <v>40834</v>
      </c>
      <c r="E1979" s="5">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5">
        <v>41037</v>
      </c>
      <c r="E1980" s="5">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5">
        <v>41379</v>
      </c>
      <c r="E1981" s="5">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5">
        <v>41379</v>
      </c>
      <c r="E1982" s="5">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5">
        <v>41257</v>
      </c>
      <c r="E1983" s="5">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5">
        <v>40880</v>
      </c>
      <c r="E1984" s="5">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5">
        <v>40872</v>
      </c>
      <c r="E1985" s="5">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5">
        <v>40872</v>
      </c>
      <c r="E1986" s="5">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5">
        <v>40872</v>
      </c>
      <c r="E1987" s="5">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5">
        <v>41481</v>
      </c>
      <c r="E1988" s="5">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5">
        <v>41222</v>
      </c>
      <c r="E1989" s="5">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5">
        <v>41222</v>
      </c>
      <c r="E1990" s="5">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5">
        <v>41222</v>
      </c>
      <c r="E1991" s="5">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5">
        <v>41222</v>
      </c>
      <c r="E1992" s="5">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5">
        <v>41695</v>
      </c>
      <c r="E1993" s="5">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5">
        <v>41816</v>
      </c>
      <c r="E1994" s="5">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5">
        <v>41816</v>
      </c>
      <c r="E1995" s="5">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5">
        <v>41816</v>
      </c>
      <c r="E1996" s="5">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5">
        <v>41976</v>
      </c>
      <c r="E1997" s="5">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5">
        <v>41976</v>
      </c>
      <c r="E1998" s="5">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5">
        <v>40581</v>
      </c>
      <c r="E1999" s="5">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5">
        <v>40581</v>
      </c>
      <c r="E2000" s="5">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5">
        <v>40581</v>
      </c>
      <c r="E2001" s="5">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5">
        <v>41741</v>
      </c>
      <c r="E2002" s="5">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5">
        <v>41741</v>
      </c>
      <c r="E2003" s="5">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5">
        <v>41999</v>
      </c>
      <c r="E2004" s="5">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5">
        <v>41999</v>
      </c>
      <c r="E2005" s="5">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5">
        <v>41741</v>
      </c>
      <c r="E2006" s="5">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5">
        <v>40908</v>
      </c>
      <c r="E2007" s="5">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5">
        <v>40908</v>
      </c>
      <c r="E2008" s="5">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5">
        <v>41855</v>
      </c>
      <c r="E2009" s="5">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5">
        <v>40862</v>
      </c>
      <c r="E2010" s="5">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5">
        <v>40862</v>
      </c>
      <c r="E2011" s="5">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5">
        <v>40862</v>
      </c>
      <c r="E2012" s="5">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5">
        <v>41254</v>
      </c>
      <c r="E2013" s="5">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5">
        <v>41254</v>
      </c>
      <c r="E2014" s="5">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5">
        <v>41536</v>
      </c>
      <c r="E2015" s="5">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5">
        <v>41536</v>
      </c>
      <c r="E2016" s="5">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5">
        <v>41536</v>
      </c>
      <c r="E2017" s="5">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5">
        <v>40987</v>
      </c>
      <c r="E2018" s="5">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5">
        <v>40987</v>
      </c>
      <c r="E2019" s="5">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5">
        <v>40987</v>
      </c>
      <c r="E2020" s="5">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5">
        <v>40987</v>
      </c>
      <c r="E2021" s="5">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5">
        <v>41537</v>
      </c>
      <c r="E2022" s="5">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5">
        <v>41537</v>
      </c>
      <c r="E2023" s="5">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5">
        <v>41537</v>
      </c>
      <c r="E2024" s="5">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5">
        <v>41537</v>
      </c>
      <c r="E2025" s="5">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5">
        <v>41872</v>
      </c>
      <c r="E2026" s="5">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5">
        <v>40981</v>
      </c>
      <c r="E2027" s="5">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5">
        <v>41526</v>
      </c>
      <c r="E2028" s="5">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5">
        <v>41526</v>
      </c>
      <c r="E2029" s="5">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5">
        <v>41239</v>
      </c>
      <c r="E2030" s="5">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5">
        <v>41239</v>
      </c>
      <c r="E2031" s="5">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5">
        <v>41239</v>
      </c>
      <c r="E2032" s="5">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5">
        <v>41239</v>
      </c>
      <c r="E2033" s="5">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5">
        <v>41618</v>
      </c>
      <c r="E2034" s="5">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5">
        <v>41618</v>
      </c>
      <c r="E2035" s="5">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5">
        <v>41908</v>
      </c>
      <c r="E2036" s="5">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5">
        <v>41908</v>
      </c>
      <c r="E2037" s="5">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5">
        <v>40931</v>
      </c>
      <c r="E2038" s="5">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5">
        <v>40931</v>
      </c>
      <c r="E2039" s="5">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5">
        <v>41078</v>
      </c>
      <c r="E2040" s="5">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5">
        <v>41078</v>
      </c>
      <c r="E2041" s="5">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5">
        <v>41078</v>
      </c>
      <c r="E2042" s="5">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5">
        <v>41078</v>
      </c>
      <c r="E2043" s="5">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5">
        <v>41184</v>
      </c>
      <c r="E2044" s="5">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5">
        <v>41962</v>
      </c>
      <c r="E2045" s="5">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5">
        <v>40772</v>
      </c>
      <c r="E2046" s="5">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5">
        <v>41473</v>
      </c>
      <c r="E2047" s="5">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5">
        <v>41473</v>
      </c>
      <c r="E2048" s="5">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5">
        <v>41473</v>
      </c>
      <c r="E2049" s="5">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5">
        <v>41101</v>
      </c>
      <c r="E2050" s="5">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5">
        <v>41101</v>
      </c>
      <c r="E2051" s="5">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5">
        <v>41101</v>
      </c>
      <c r="E2052" s="5">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5">
        <v>41101</v>
      </c>
      <c r="E2053" s="5">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5">
        <v>41101</v>
      </c>
      <c r="E2054" s="5">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5">
        <v>41101</v>
      </c>
      <c r="E2055" s="5">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5">
        <v>41610</v>
      </c>
      <c r="E2056" s="5">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5">
        <v>41996</v>
      </c>
      <c r="E2057" s="5">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5">
        <v>41996</v>
      </c>
      <c r="E2058" s="5">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5">
        <v>41996</v>
      </c>
      <c r="E2059" s="5">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5">
        <v>41996</v>
      </c>
      <c r="E2060" s="5">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5">
        <v>40847</v>
      </c>
      <c r="E2061" s="5">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5">
        <v>40847</v>
      </c>
      <c r="E2062" s="5">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5">
        <v>40847</v>
      </c>
      <c r="E2063" s="5">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5">
        <v>40847</v>
      </c>
      <c r="E2064" s="5">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5">
        <v>40847</v>
      </c>
      <c r="E2065" s="5">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5">
        <v>40847</v>
      </c>
      <c r="E2066" s="5">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5">
        <v>40847</v>
      </c>
      <c r="E2067" s="5">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5">
        <v>40847</v>
      </c>
      <c r="E2068" s="5">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5">
        <v>40847</v>
      </c>
      <c r="E2069" s="5">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5">
        <v>41012</v>
      </c>
      <c r="E2070" s="5">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5">
        <v>41012</v>
      </c>
      <c r="E2071" s="5">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5">
        <v>41477</v>
      </c>
      <c r="E2072" s="5">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5">
        <v>41964</v>
      </c>
      <c r="E2073" s="5">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5">
        <v>41605</v>
      </c>
      <c r="E2074" s="5">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5">
        <v>41951</v>
      </c>
      <c r="E2075" s="5">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5">
        <v>41951</v>
      </c>
      <c r="E2076" s="5">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5">
        <v>40878</v>
      </c>
      <c r="E2077" s="5">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5">
        <v>41895</v>
      </c>
      <c r="E2078" s="5">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5">
        <v>41895</v>
      </c>
      <c r="E2079" s="5">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5">
        <v>41895</v>
      </c>
      <c r="E2080" s="5">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5">
        <v>41267</v>
      </c>
      <c r="E2081" s="5">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5">
        <v>41267</v>
      </c>
      <c r="E2082" s="5">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5">
        <v>41267</v>
      </c>
      <c r="E2083" s="5">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5">
        <v>41694</v>
      </c>
      <c r="E2084" s="5">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5">
        <v>40870</v>
      </c>
      <c r="E2085" s="5">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5">
        <v>41449</v>
      </c>
      <c r="E2086" s="5">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5">
        <v>41449</v>
      </c>
      <c r="E2087" s="5">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5">
        <v>41449</v>
      </c>
      <c r="E2088" s="5">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5">
        <v>41449</v>
      </c>
      <c r="E2089" s="5">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5">
        <v>41449</v>
      </c>
      <c r="E2090" s="5">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5">
        <v>41208</v>
      </c>
      <c r="E2091" s="5">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5">
        <v>41836</v>
      </c>
      <c r="E2092" s="5">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5">
        <v>41836</v>
      </c>
      <c r="E2093" s="5">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5">
        <v>40864</v>
      </c>
      <c r="E2094" s="5">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5">
        <v>41012</v>
      </c>
      <c r="E2095" s="5">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5">
        <v>41238</v>
      </c>
      <c r="E2096" s="5">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5">
        <v>41410</v>
      </c>
      <c r="E2097" s="5">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5">
        <v>41410</v>
      </c>
      <c r="E2098" s="5">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5">
        <v>41410</v>
      </c>
      <c r="E2099" s="5">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5">
        <v>41890</v>
      </c>
      <c r="E2100" s="5">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5">
        <v>41890</v>
      </c>
      <c r="E2101" s="5">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5">
        <v>40612</v>
      </c>
      <c r="E2102" s="5">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5">
        <v>40612</v>
      </c>
      <c r="E2103" s="5">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5">
        <v>40742</v>
      </c>
      <c r="E2104" s="5">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5">
        <v>41723</v>
      </c>
      <c r="E2105" s="5">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5">
        <v>41723</v>
      </c>
      <c r="E2106" s="5">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5">
        <v>40816</v>
      </c>
      <c r="E2107" s="5">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5">
        <v>40812</v>
      </c>
      <c r="E2108" s="5">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5">
        <v>41213</v>
      </c>
      <c r="E2109" s="5">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5">
        <v>41213</v>
      </c>
      <c r="E2110" s="5">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5">
        <v>41213</v>
      </c>
      <c r="E2111" s="5">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5">
        <v>41213</v>
      </c>
      <c r="E2112" s="5">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5">
        <v>41213</v>
      </c>
      <c r="E2113" s="5">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5">
        <v>41213</v>
      </c>
      <c r="E2114" s="5">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5">
        <v>41213</v>
      </c>
      <c r="E2115" s="5">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5">
        <v>41213</v>
      </c>
      <c r="E2116" s="5">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5">
        <v>41213</v>
      </c>
      <c r="E2117" s="5">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5">
        <v>41194</v>
      </c>
      <c r="E2118" s="5">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5">
        <v>41537</v>
      </c>
      <c r="E2119" s="5">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5">
        <v>41743</v>
      </c>
      <c r="E2120" s="5">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5">
        <v>41743</v>
      </c>
      <c r="E2121" s="5">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5">
        <v>41647</v>
      </c>
      <c r="E2122" s="5">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5">
        <v>41953</v>
      </c>
      <c r="E2123" s="5">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5">
        <v>41905</v>
      </c>
      <c r="E2124" s="5">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5">
        <v>41905</v>
      </c>
      <c r="E2125" s="5">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5">
        <v>41975</v>
      </c>
      <c r="E2126" s="5">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5">
        <v>41975</v>
      </c>
      <c r="E2127" s="5">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5">
        <v>40717</v>
      </c>
      <c r="E2128" s="5">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5">
        <v>41186</v>
      </c>
      <c r="E2129" s="5">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5">
        <v>41186</v>
      </c>
      <c r="E2130" s="5">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5">
        <v>40683</v>
      </c>
      <c r="E2131" s="5">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5">
        <v>40683</v>
      </c>
      <c r="E2132" s="5">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5">
        <v>40683</v>
      </c>
      <c r="E2133" s="5">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5">
        <v>41233</v>
      </c>
      <c r="E2134" s="5">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5">
        <v>41243</v>
      </c>
      <c r="E2135" s="5">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5">
        <v>41243</v>
      </c>
      <c r="E2136" s="5">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5">
        <v>41243</v>
      </c>
      <c r="E2137" s="5">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5">
        <v>41274</v>
      </c>
      <c r="E2138" s="5">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5">
        <v>41274</v>
      </c>
      <c r="E2139" s="5">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5">
        <v>41960</v>
      </c>
      <c r="E2140" s="5">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5">
        <v>40700</v>
      </c>
      <c r="E2141" s="5">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5">
        <v>40700</v>
      </c>
      <c r="E2142" s="5">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5">
        <v>40700</v>
      </c>
      <c r="E2143" s="5">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5">
        <v>41519</v>
      </c>
      <c r="E2144" s="5">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5">
        <v>41519</v>
      </c>
      <c r="E2145" s="5">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5">
        <v>41519</v>
      </c>
      <c r="E2146" s="5">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5">
        <v>41451</v>
      </c>
      <c r="E2147" s="5">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5">
        <v>41451</v>
      </c>
      <c r="E2148" s="5">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5">
        <v>41451</v>
      </c>
      <c r="E2149" s="5">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5">
        <v>40889</v>
      </c>
      <c r="E2150" s="5">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5">
        <v>41730</v>
      </c>
      <c r="E2151" s="5">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5">
        <v>41963</v>
      </c>
      <c r="E2152" s="5">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5">
        <v>40871</v>
      </c>
      <c r="E2153" s="5">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5">
        <v>41235</v>
      </c>
      <c r="E2154" s="5">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5">
        <v>41470</v>
      </c>
      <c r="E2155" s="5">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5">
        <v>41395</v>
      </c>
      <c r="E2156" s="5">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5">
        <v>41481</v>
      </c>
      <c r="E2157" s="5">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5">
        <v>40716</v>
      </c>
      <c r="E2158" s="5">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5">
        <v>40716</v>
      </c>
      <c r="E2159" s="5">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5">
        <v>41934</v>
      </c>
      <c r="E2160" s="5">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5">
        <v>41521</v>
      </c>
      <c r="E2161" s="5">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5">
        <v>41409</v>
      </c>
      <c r="E2162" s="5">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5">
        <v>41281</v>
      </c>
      <c r="E2163" s="5">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5">
        <v>41712</v>
      </c>
      <c r="E2164" s="5">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5">
        <v>41561</v>
      </c>
      <c r="E2165" s="5">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5">
        <v>41561</v>
      </c>
      <c r="E2166" s="5">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5">
        <v>41561</v>
      </c>
      <c r="E2167" s="5">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5">
        <v>41561</v>
      </c>
      <c r="E2168" s="5">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5">
        <v>41561</v>
      </c>
      <c r="E2169" s="5">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5">
        <v>41667</v>
      </c>
      <c r="E2170" s="5">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5">
        <v>41667</v>
      </c>
      <c r="E2171" s="5">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5">
        <v>41667</v>
      </c>
      <c r="E2172" s="5">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5">
        <v>41963</v>
      </c>
      <c r="E2173" s="5">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5">
        <v>40756</v>
      </c>
      <c r="E2174" s="5">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5">
        <v>41486</v>
      </c>
      <c r="E2175" s="5">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5">
        <v>41120</v>
      </c>
      <c r="E2176" s="5">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5">
        <v>41563</v>
      </c>
      <c r="E2177" s="5">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5">
        <v>41563</v>
      </c>
      <c r="E2178" s="5">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5">
        <v>41563</v>
      </c>
      <c r="E2179" s="5">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5">
        <v>41563</v>
      </c>
      <c r="E2180" s="5">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5">
        <v>41402</v>
      </c>
      <c r="E2181" s="5">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5">
        <v>41402</v>
      </c>
      <c r="E2182" s="5">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5">
        <v>41402</v>
      </c>
      <c r="E2183" s="5">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5">
        <v>41402</v>
      </c>
      <c r="E2184" s="5">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5">
        <v>41402</v>
      </c>
      <c r="E2185" s="5">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5">
        <v>41402</v>
      </c>
      <c r="E2186" s="5">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5">
        <v>41853</v>
      </c>
      <c r="E2187" s="5">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5">
        <v>41470</v>
      </c>
      <c r="E2188" s="5">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5">
        <v>41862</v>
      </c>
      <c r="E2189" s="5">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5">
        <v>41862</v>
      </c>
      <c r="E2190" s="5">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5">
        <v>41862</v>
      </c>
      <c r="E2191" s="5">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5">
        <v>41451</v>
      </c>
      <c r="E2192" s="5">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5">
        <v>41619</v>
      </c>
      <c r="E2193" s="5">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5">
        <v>41619</v>
      </c>
      <c r="E2194" s="5">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5">
        <v>41619</v>
      </c>
      <c r="E2195" s="5">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5">
        <v>41619</v>
      </c>
      <c r="E2196" s="5">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5">
        <v>41619</v>
      </c>
      <c r="E2197" s="5">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5">
        <v>41610</v>
      </c>
      <c r="E2198" s="5">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5">
        <v>40875</v>
      </c>
      <c r="E2199" s="5">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5">
        <v>40996</v>
      </c>
      <c r="E2200" s="5">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5">
        <v>40996</v>
      </c>
      <c r="E2201" s="5">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5">
        <v>40695</v>
      </c>
      <c r="E2202" s="5">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5">
        <v>40695</v>
      </c>
      <c r="E2203" s="5">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5">
        <v>41158</v>
      </c>
      <c r="E2204" s="5">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5">
        <v>41158</v>
      </c>
      <c r="E2205" s="5">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5">
        <v>41089</v>
      </c>
      <c r="E2206" s="5">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5">
        <v>41528</v>
      </c>
      <c r="E2207" s="5">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5">
        <v>40738</v>
      </c>
      <c r="E2208" s="5">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5">
        <v>40738</v>
      </c>
      <c r="E2209" s="5">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5">
        <v>41143</v>
      </c>
      <c r="E2210" s="5">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5">
        <v>40861</v>
      </c>
      <c r="E2211" s="5">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5">
        <v>40861</v>
      </c>
      <c r="E2212" s="5">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5">
        <v>41606</v>
      </c>
      <c r="E2213" s="5">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5">
        <v>41965</v>
      </c>
      <c r="E2214" s="5">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5">
        <v>41914</v>
      </c>
      <c r="E2215" s="5">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5">
        <v>41914</v>
      </c>
      <c r="E2216" s="5">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5">
        <v>41914</v>
      </c>
      <c r="E2217" s="5">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5">
        <v>41914</v>
      </c>
      <c r="E2218" s="5">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5">
        <v>40806</v>
      </c>
      <c r="E2219" s="5">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5">
        <v>41849</v>
      </c>
      <c r="E2220" s="5">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5">
        <v>41849</v>
      </c>
      <c r="E2221" s="5">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5">
        <v>41849</v>
      </c>
      <c r="E2222" s="5">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5">
        <v>41249</v>
      </c>
      <c r="E2223" s="5">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5">
        <v>41249</v>
      </c>
      <c r="E2224" s="5">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5">
        <v>41249</v>
      </c>
      <c r="E2225" s="5">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5">
        <v>41852</v>
      </c>
      <c r="E2226" s="5">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5">
        <v>41353</v>
      </c>
      <c r="E2227" s="5">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5">
        <v>41850</v>
      </c>
      <c r="E2228" s="5">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5">
        <v>41850</v>
      </c>
      <c r="E2229" s="5">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5">
        <v>41549</v>
      </c>
      <c r="E2230" s="5">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5">
        <v>40633</v>
      </c>
      <c r="E2231" s="5">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5">
        <v>40633</v>
      </c>
      <c r="E2232" s="5">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5">
        <v>41817</v>
      </c>
      <c r="E2233" s="5">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5">
        <v>41830</v>
      </c>
      <c r="E2234" s="5">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5">
        <v>41257</v>
      </c>
      <c r="E2235" s="5">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5">
        <v>41979</v>
      </c>
      <c r="E2236" s="5">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5">
        <v>41167</v>
      </c>
      <c r="E2237" s="5">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5">
        <v>41167</v>
      </c>
      <c r="E2238" s="5">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5">
        <v>41471</v>
      </c>
      <c r="E2239" s="5">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5">
        <v>41750</v>
      </c>
      <c r="E2240" s="5">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5">
        <v>41594</v>
      </c>
      <c r="E2241" s="5">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5">
        <v>41594</v>
      </c>
      <c r="E2242" s="5">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5">
        <v>41605</v>
      </c>
      <c r="E2243" s="5">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5">
        <v>41965</v>
      </c>
      <c r="E2244" s="5">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5">
        <v>41965</v>
      </c>
      <c r="E2245" s="5">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5">
        <v>41965</v>
      </c>
      <c r="E2246" s="5">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5">
        <v>41965</v>
      </c>
      <c r="E2247" s="5">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5">
        <v>41965</v>
      </c>
      <c r="E2248" s="5">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5">
        <v>40954</v>
      </c>
      <c r="E2249" s="5">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5">
        <v>40954</v>
      </c>
      <c r="E2250" s="5">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5">
        <v>40954</v>
      </c>
      <c r="E2251" s="5">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5">
        <v>40954</v>
      </c>
      <c r="E2252" s="5">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5">
        <v>40954</v>
      </c>
      <c r="E2253" s="5">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5">
        <v>41380</v>
      </c>
      <c r="E2254" s="5">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5">
        <v>41180</v>
      </c>
      <c r="E2255" s="5">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5">
        <v>41180</v>
      </c>
      <c r="E2256" s="5">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5">
        <v>41535</v>
      </c>
      <c r="E2257" s="5">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5">
        <v>41535</v>
      </c>
      <c r="E2258" s="5">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5">
        <v>41807</v>
      </c>
      <c r="E2259" s="5">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5">
        <v>41807</v>
      </c>
      <c r="E2260" s="5">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5">
        <v>41221</v>
      </c>
      <c r="E2261" s="5">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5">
        <v>41221</v>
      </c>
      <c r="E2262" s="5">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5">
        <v>41261</v>
      </c>
      <c r="E2263" s="5">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5">
        <v>41677</v>
      </c>
      <c r="E2264" s="5">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5">
        <v>41593</v>
      </c>
      <c r="E2265" s="5">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5">
        <v>41593</v>
      </c>
      <c r="E2266" s="5">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5">
        <v>41593</v>
      </c>
      <c r="E2267" s="5">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5">
        <v>41925</v>
      </c>
      <c r="E2268" s="5">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5">
        <v>41900</v>
      </c>
      <c r="E2269" s="5">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5">
        <v>41994</v>
      </c>
      <c r="E2270" s="5">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5">
        <v>41994</v>
      </c>
      <c r="E2271" s="5">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5">
        <v>41976</v>
      </c>
      <c r="E2272" s="5">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5">
        <v>41173</v>
      </c>
      <c r="E2273" s="5">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5">
        <v>40974</v>
      </c>
      <c r="E2274" s="5">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5">
        <v>40974</v>
      </c>
      <c r="E2275" s="5">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5">
        <v>40819</v>
      </c>
      <c r="E2276" s="5">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5">
        <v>40819</v>
      </c>
      <c r="E2277" s="5">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5">
        <v>40721</v>
      </c>
      <c r="E2278" s="5">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5">
        <v>40721</v>
      </c>
      <c r="E2279" s="5">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5">
        <v>40721</v>
      </c>
      <c r="E2280" s="5">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5">
        <v>41943</v>
      </c>
      <c r="E2281" s="5">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5">
        <v>41943</v>
      </c>
      <c r="E2282" s="5">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5">
        <v>41943</v>
      </c>
      <c r="E2283" s="5">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5">
        <v>41521</v>
      </c>
      <c r="E2284" s="5">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5">
        <v>40973</v>
      </c>
      <c r="E2285" s="5">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5">
        <v>40973</v>
      </c>
      <c r="E2286" s="5">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5">
        <v>41400</v>
      </c>
      <c r="E2287" s="5">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5">
        <v>41961</v>
      </c>
      <c r="E2288" s="5">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5">
        <v>41792</v>
      </c>
      <c r="E2289" s="5">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5">
        <v>41801</v>
      </c>
      <c r="E2290" s="5">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5">
        <v>41648</v>
      </c>
      <c r="E2291" s="5">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5">
        <v>41019</v>
      </c>
      <c r="E2292" s="5">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5">
        <v>41019</v>
      </c>
      <c r="E2293" s="5">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5">
        <v>41019</v>
      </c>
      <c r="E2294" s="5">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5">
        <v>41214</v>
      </c>
      <c r="E2295" s="5">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5">
        <v>41997</v>
      </c>
      <c r="E2296" s="5">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5">
        <v>41214</v>
      </c>
      <c r="E2297" s="5">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5">
        <v>41214</v>
      </c>
      <c r="E2298" s="5">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5">
        <v>41214</v>
      </c>
      <c r="E2299" s="5">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5">
        <v>41214</v>
      </c>
      <c r="E2300" s="5">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5">
        <v>41214</v>
      </c>
      <c r="E2301" s="5">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5">
        <v>40861</v>
      </c>
      <c r="E2302" s="5">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5">
        <v>40861</v>
      </c>
      <c r="E2303" s="5">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5">
        <v>41291</v>
      </c>
      <c r="E2304" s="5">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5">
        <v>41900</v>
      </c>
      <c r="E2305" s="5">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5">
        <v>41900</v>
      </c>
      <c r="E2306" s="5">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5">
        <v>41632</v>
      </c>
      <c r="E2307" s="5">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5">
        <v>41127</v>
      </c>
      <c r="E2308" s="5">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5">
        <v>41949</v>
      </c>
      <c r="E2309" s="5">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5">
        <v>41802</v>
      </c>
      <c r="E2310" s="5">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5">
        <v>41802</v>
      </c>
      <c r="E2311" s="5">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5">
        <v>41802</v>
      </c>
      <c r="E2312" s="5">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5">
        <v>41802</v>
      </c>
      <c r="E2313" s="5">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5">
        <v>41802</v>
      </c>
      <c r="E2314" s="5">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5">
        <v>41841</v>
      </c>
      <c r="E2315" s="5">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5">
        <v>41841</v>
      </c>
      <c r="E2316" s="5">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5">
        <v>41841</v>
      </c>
      <c r="E2317" s="5">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5">
        <v>41841</v>
      </c>
      <c r="E2318" s="5">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5">
        <v>41841</v>
      </c>
      <c r="E2319" s="5">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5">
        <v>41841</v>
      </c>
      <c r="E2320" s="5">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5">
        <v>41266</v>
      </c>
      <c r="E2321" s="5">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5">
        <v>41719</v>
      </c>
      <c r="E2322" s="5">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5">
        <v>41274</v>
      </c>
      <c r="E2323" s="5">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5">
        <v>41274</v>
      </c>
      <c r="E2324" s="5">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5">
        <v>41274</v>
      </c>
      <c r="E2325" s="5">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5">
        <v>41274</v>
      </c>
      <c r="E2326" s="5">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5">
        <v>41167</v>
      </c>
      <c r="E2327" s="5">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5">
        <v>41167</v>
      </c>
      <c r="E2328" s="5">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5">
        <v>41167</v>
      </c>
      <c r="E2329" s="5">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5">
        <v>41906</v>
      </c>
      <c r="E2330" s="5">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5">
        <v>41268</v>
      </c>
      <c r="E2331" s="5">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5">
        <v>41542</v>
      </c>
      <c r="E2332" s="5">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5">
        <v>41542</v>
      </c>
      <c r="E2333" s="5">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5">
        <v>41720</v>
      </c>
      <c r="E2334" s="5">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5">
        <v>41720</v>
      </c>
      <c r="E2335" s="5">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5">
        <v>40816</v>
      </c>
      <c r="E2336" s="5">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5">
        <v>41984</v>
      </c>
      <c r="E2337" s="5">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5">
        <v>41984</v>
      </c>
      <c r="E2338" s="5">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5">
        <v>40778</v>
      </c>
      <c r="E2339" s="5">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5">
        <v>40778</v>
      </c>
      <c r="E2340" s="5">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5">
        <v>40774</v>
      </c>
      <c r="E2341" s="5">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5">
        <v>41589</v>
      </c>
      <c r="E2342" s="5">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5">
        <v>40908</v>
      </c>
      <c r="E2343" s="5">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5">
        <v>40908</v>
      </c>
      <c r="E2344" s="5">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5">
        <v>40750</v>
      </c>
      <c r="E2345" s="5">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5">
        <v>41327</v>
      </c>
      <c r="E2346" s="5">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5">
        <v>41347</v>
      </c>
      <c r="E2347" s="5">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5">
        <v>41347</v>
      </c>
      <c r="E2348" s="5">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5">
        <v>41347</v>
      </c>
      <c r="E2349" s="5">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5">
        <v>41976</v>
      </c>
      <c r="E2350" s="5">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5">
        <v>41976</v>
      </c>
      <c r="E2351" s="5">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5">
        <v>41976</v>
      </c>
      <c r="E2352" s="5">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5">
        <v>41976</v>
      </c>
      <c r="E2353" s="5">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5">
        <v>41976</v>
      </c>
      <c r="E2354" s="5">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5">
        <v>41152</v>
      </c>
      <c r="E2355" s="5">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5">
        <v>41152</v>
      </c>
      <c r="E2356" s="5">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5">
        <v>41152</v>
      </c>
      <c r="E2357" s="5">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5">
        <v>41152</v>
      </c>
      <c r="E2358" s="5">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5">
        <v>40619</v>
      </c>
      <c r="E2359" s="5">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5">
        <v>40619</v>
      </c>
      <c r="E2360" s="5">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5">
        <v>40619</v>
      </c>
      <c r="E2361" s="5">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5">
        <v>40619</v>
      </c>
      <c r="E2362" s="5">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5">
        <v>40619</v>
      </c>
      <c r="E2363" s="5">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5">
        <v>41746</v>
      </c>
      <c r="E2364" s="5">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5">
        <v>41347</v>
      </c>
      <c r="E2365" s="5">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5">
        <v>41347</v>
      </c>
      <c r="E2366" s="5">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5">
        <v>41347</v>
      </c>
      <c r="E2367" s="5">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5">
        <v>40871</v>
      </c>
      <c r="E2368" s="5">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5">
        <v>41681</v>
      </c>
      <c r="E2369" s="5">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5">
        <v>41541</v>
      </c>
      <c r="E2370" s="5">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5">
        <v>41541</v>
      </c>
      <c r="E2371" s="5">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5">
        <v>41828</v>
      </c>
      <c r="E2372" s="5">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5">
        <v>41463</v>
      </c>
      <c r="E2373" s="5">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5">
        <v>41463</v>
      </c>
      <c r="E2374" s="5">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5">
        <v>41463</v>
      </c>
      <c r="E2375" s="5">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5">
        <v>41463</v>
      </c>
      <c r="E2376" s="5">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5">
        <v>41664</v>
      </c>
      <c r="E2377" s="5">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5">
        <v>40774</v>
      </c>
      <c r="E2378" s="5">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5">
        <v>40774</v>
      </c>
      <c r="E2379" s="5">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5">
        <v>41249</v>
      </c>
      <c r="E2380" s="5">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5">
        <v>41401</v>
      </c>
      <c r="E2381" s="5">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5">
        <v>41401</v>
      </c>
      <c r="E2382" s="5">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5">
        <v>41401</v>
      </c>
      <c r="E2383" s="5">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5">
        <v>41724</v>
      </c>
      <c r="E2384" s="5">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5">
        <v>41724</v>
      </c>
      <c r="E2385" s="5">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5">
        <v>41724</v>
      </c>
      <c r="E2386" s="5">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5">
        <v>41724</v>
      </c>
      <c r="E2387" s="5">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5">
        <v>41724</v>
      </c>
      <c r="E2388" s="5">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5">
        <v>41255</v>
      </c>
      <c r="E2389" s="5">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5">
        <v>41255</v>
      </c>
      <c r="E2390" s="5">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5">
        <v>41249</v>
      </c>
      <c r="E2391" s="5">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5">
        <v>41249</v>
      </c>
      <c r="E2392" s="5">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5">
        <v>41249</v>
      </c>
      <c r="E2393" s="5">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5">
        <v>41249</v>
      </c>
      <c r="E2394" s="5">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5">
        <v>41351</v>
      </c>
      <c r="E2395" s="5">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5">
        <v>41227</v>
      </c>
      <c r="E2396" s="5">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5">
        <v>41227</v>
      </c>
      <c r="E2397" s="5">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5">
        <v>41227</v>
      </c>
      <c r="E2398" s="5">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5">
        <v>41866</v>
      </c>
      <c r="E2399" s="5">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5">
        <v>41866</v>
      </c>
      <c r="E2400" s="5">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5">
        <v>41892</v>
      </c>
      <c r="E2401" s="5">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5">
        <v>41892</v>
      </c>
      <c r="E2402" s="5">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5">
        <v>41731</v>
      </c>
      <c r="E2403" s="5">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5">
        <v>41731</v>
      </c>
      <c r="E2404" s="5">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5">
        <v>41545</v>
      </c>
      <c r="E2405" s="5">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5">
        <v>41920</v>
      </c>
      <c r="E2406" s="5">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5">
        <v>41920</v>
      </c>
      <c r="E2407" s="5">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5">
        <v>41920</v>
      </c>
      <c r="E2408" s="5">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5">
        <v>41660</v>
      </c>
      <c r="E2409" s="5">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5">
        <v>41660</v>
      </c>
      <c r="E2410" s="5">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5">
        <v>41722</v>
      </c>
      <c r="E2411" s="5">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5">
        <v>40756</v>
      </c>
      <c r="E2412" s="5">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5">
        <v>41067</v>
      </c>
      <c r="E2413" s="5">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5">
        <v>40859</v>
      </c>
      <c r="E2414" s="5">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5">
        <v>40859</v>
      </c>
      <c r="E2415" s="5">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5">
        <v>41638</v>
      </c>
      <c r="E2416" s="5">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5">
        <v>41096</v>
      </c>
      <c r="E2417" s="5">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5">
        <v>41925</v>
      </c>
      <c r="E2418" s="5">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5">
        <v>41925</v>
      </c>
      <c r="E2419" s="5">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5">
        <v>41416</v>
      </c>
      <c r="E2420" s="5">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5">
        <v>41953</v>
      </c>
      <c r="E2421" s="5">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5">
        <v>41953</v>
      </c>
      <c r="E2422" s="5">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5">
        <v>41383</v>
      </c>
      <c r="E2423" s="5">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5">
        <v>41383</v>
      </c>
      <c r="E2424" s="5">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5">
        <v>41999</v>
      </c>
      <c r="E2425" s="5">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5">
        <v>41999</v>
      </c>
      <c r="E2426" s="5">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5">
        <v>41999</v>
      </c>
      <c r="E2427" s="5">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5">
        <v>41999</v>
      </c>
      <c r="E2428" s="5">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5">
        <v>41437</v>
      </c>
      <c r="E2429" s="5">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5">
        <v>41437</v>
      </c>
      <c r="E2430" s="5">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5">
        <v>41437</v>
      </c>
      <c r="E2431" s="5">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5">
        <v>41773</v>
      </c>
      <c r="E2432" s="5">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5">
        <v>42002</v>
      </c>
      <c r="E2433" s="5">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5">
        <v>40627</v>
      </c>
      <c r="E2434" s="5">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5">
        <v>41788</v>
      </c>
      <c r="E2435" s="5">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5">
        <v>41227</v>
      </c>
      <c r="E2436" s="5">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5">
        <v>41227</v>
      </c>
      <c r="E2437" s="5">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5">
        <v>41824</v>
      </c>
      <c r="E2438" s="5">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5">
        <v>40865</v>
      </c>
      <c r="E2439" s="5">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5">
        <v>40865</v>
      </c>
      <c r="E2440" s="5">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5">
        <v>41838</v>
      </c>
      <c r="E2441" s="5">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5">
        <v>41417</v>
      </c>
      <c r="E2442" s="5">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5">
        <v>41417</v>
      </c>
      <c r="E2443" s="5">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5">
        <v>41417</v>
      </c>
      <c r="E2444" s="5">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5">
        <v>41417</v>
      </c>
      <c r="E2445" s="5">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5">
        <v>41417</v>
      </c>
      <c r="E2446" s="5">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5">
        <v>41417</v>
      </c>
      <c r="E2447" s="5">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5">
        <v>41177</v>
      </c>
      <c r="E2448" s="5">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5">
        <v>41579</v>
      </c>
      <c r="E2449" s="5">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5">
        <v>41166</v>
      </c>
      <c r="E2450" s="5">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5">
        <v>41584</v>
      </c>
      <c r="E2451" s="5">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5">
        <v>41716</v>
      </c>
      <c r="E2452" s="5">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5">
        <v>41716</v>
      </c>
      <c r="E2453" s="5">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5">
        <v>41716</v>
      </c>
      <c r="E2454" s="5">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5">
        <v>41716</v>
      </c>
      <c r="E2455" s="5">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5">
        <v>41716</v>
      </c>
      <c r="E2456" s="5">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5">
        <v>41716</v>
      </c>
      <c r="E2457" s="5">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5">
        <v>41716</v>
      </c>
      <c r="E2458" s="5">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5">
        <v>41716</v>
      </c>
      <c r="E2459" s="5">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5">
        <v>41716</v>
      </c>
      <c r="E2460" s="5">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5">
        <v>41867</v>
      </c>
      <c r="E2461" s="5">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5">
        <v>41101</v>
      </c>
      <c r="E2462" s="5">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5">
        <v>41101</v>
      </c>
      <c r="E2463" s="5">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5">
        <v>41977</v>
      </c>
      <c r="E2464" s="5">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5">
        <v>41977</v>
      </c>
      <c r="E2465" s="5">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5">
        <v>41977</v>
      </c>
      <c r="E2466" s="5">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5">
        <v>41977</v>
      </c>
      <c r="E2467" s="5">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5">
        <v>41764</v>
      </c>
      <c r="E2468" s="5">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5">
        <v>41764</v>
      </c>
      <c r="E2469" s="5">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5">
        <v>41764</v>
      </c>
      <c r="E2470" s="5">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5">
        <v>41764</v>
      </c>
      <c r="E2471" s="5">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5">
        <v>41296</v>
      </c>
      <c r="E2472" s="5">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5">
        <v>41296</v>
      </c>
      <c r="E2473" s="5">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5">
        <v>41296</v>
      </c>
      <c r="E2474" s="5">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5">
        <v>41582</v>
      </c>
      <c r="E2475" s="5">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5">
        <v>41582</v>
      </c>
      <c r="E2476" s="5">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5">
        <v>41582</v>
      </c>
      <c r="E2477" s="5">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5">
        <v>41582</v>
      </c>
      <c r="E2478" s="5">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5">
        <v>41887</v>
      </c>
      <c r="E2479" s="5">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5">
        <v>40799</v>
      </c>
      <c r="E2480" s="5">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5">
        <v>41810</v>
      </c>
      <c r="E2481" s="5">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5">
        <v>41810</v>
      </c>
      <c r="E2482" s="5">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5">
        <v>41998</v>
      </c>
      <c r="E2483" s="5">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5">
        <v>41880</v>
      </c>
      <c r="E2484" s="5">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5">
        <v>41880</v>
      </c>
      <c r="E2485" s="5">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5">
        <v>41880</v>
      </c>
      <c r="E2486" s="5">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5">
        <v>41880</v>
      </c>
      <c r="E2487" s="5">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5">
        <v>40910</v>
      </c>
      <c r="E2488" s="5">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5">
        <v>40910</v>
      </c>
      <c r="E2489" s="5">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5">
        <v>40910</v>
      </c>
      <c r="E2490" s="5">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5">
        <v>41191</v>
      </c>
      <c r="E2491" s="5">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5">
        <v>41191</v>
      </c>
      <c r="E2492" s="5">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5">
        <v>40890</v>
      </c>
      <c r="E2493" s="5">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5">
        <v>40866</v>
      </c>
      <c r="E2494" s="5">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5">
        <v>41528</v>
      </c>
      <c r="E2495" s="5">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5">
        <v>41528</v>
      </c>
      <c r="E2496" s="5">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5">
        <v>40710</v>
      </c>
      <c r="E2497" s="5">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5">
        <v>41178</v>
      </c>
      <c r="E2498" s="5">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5">
        <v>41178</v>
      </c>
      <c r="E2499" s="5">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5">
        <v>41414</v>
      </c>
      <c r="E2500" s="5">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5">
        <v>41813</v>
      </c>
      <c r="E2501" s="5">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5">
        <v>41808</v>
      </c>
      <c r="E2502" s="5">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5">
        <v>41808</v>
      </c>
      <c r="E2503" s="5">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5">
        <v>41808</v>
      </c>
      <c r="E2504" s="5">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5">
        <v>41593</v>
      </c>
      <c r="E2505" s="5">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5">
        <v>40749</v>
      </c>
      <c r="E2506" s="5">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5">
        <v>40749</v>
      </c>
      <c r="E2507" s="5">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5">
        <v>40749</v>
      </c>
      <c r="E2508" s="5">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5">
        <v>41092</v>
      </c>
      <c r="E2509" s="5">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5">
        <v>41701</v>
      </c>
      <c r="E2510" s="5">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5">
        <v>41701</v>
      </c>
      <c r="E2511" s="5">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5">
        <v>41597</v>
      </c>
      <c r="E2512" s="5">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5">
        <v>41017</v>
      </c>
      <c r="E2513" s="5">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5">
        <v>41976</v>
      </c>
      <c r="E2514" s="5">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5">
        <v>41590</v>
      </c>
      <c r="E2515" s="5">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5">
        <v>41590</v>
      </c>
      <c r="E2516" s="5">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5">
        <v>40791</v>
      </c>
      <c r="E2517" s="5">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5">
        <v>40862</v>
      </c>
      <c r="E2518" s="5">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5">
        <v>41762</v>
      </c>
      <c r="E2519" s="5">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5">
        <v>41563</v>
      </c>
      <c r="E2520" s="5">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5">
        <v>41563</v>
      </c>
      <c r="E2521" s="5">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5">
        <v>41563</v>
      </c>
      <c r="E2522" s="5">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5">
        <v>41563</v>
      </c>
      <c r="E2523" s="5">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5">
        <v>41563</v>
      </c>
      <c r="E2524" s="5">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5">
        <v>41563</v>
      </c>
      <c r="E2525" s="5">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5">
        <v>41005</v>
      </c>
      <c r="E2526" s="5">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5">
        <v>41005</v>
      </c>
      <c r="E2527" s="5">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5">
        <v>41005</v>
      </c>
      <c r="E2528" s="5">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5">
        <v>41005</v>
      </c>
      <c r="E2529" s="5">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5">
        <v>41005</v>
      </c>
      <c r="E2530" s="5">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5">
        <v>40840</v>
      </c>
      <c r="E2531" s="5">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5">
        <v>40772</v>
      </c>
      <c r="E2532" s="5">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5">
        <v>40772</v>
      </c>
      <c r="E2533" s="5">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5">
        <v>40772</v>
      </c>
      <c r="E2534" s="5">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5">
        <v>40772</v>
      </c>
      <c r="E2535" s="5">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5">
        <v>41867</v>
      </c>
      <c r="E2536" s="5">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5">
        <v>41158</v>
      </c>
      <c r="E2537" s="5">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5">
        <v>40935</v>
      </c>
      <c r="E2538" s="5">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5">
        <v>40935</v>
      </c>
      <c r="E2539" s="5">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5">
        <v>40935</v>
      </c>
      <c r="E2540" s="5">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5">
        <v>41106</v>
      </c>
      <c r="E2541" s="5">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5">
        <v>41106</v>
      </c>
      <c r="E2542" s="5">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5">
        <v>41395</v>
      </c>
      <c r="E2543" s="5">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5">
        <v>40812</v>
      </c>
      <c r="E2544" s="5">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5">
        <v>41526</v>
      </c>
      <c r="E2545" s="5">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5">
        <v>41526</v>
      </c>
      <c r="E2546" s="5">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5">
        <v>41746</v>
      </c>
      <c r="E2547" s="5">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5">
        <v>41746</v>
      </c>
      <c r="E2548" s="5">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5">
        <v>41137</v>
      </c>
      <c r="E2549" s="5">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5">
        <v>41137</v>
      </c>
      <c r="E2550" s="5">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5">
        <v>41137</v>
      </c>
      <c r="E2551" s="5">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5">
        <v>41137</v>
      </c>
      <c r="E2552" s="5">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5">
        <v>41963</v>
      </c>
      <c r="E2553" s="5">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5">
        <v>41963</v>
      </c>
      <c r="E2554" s="5">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5">
        <v>41532</v>
      </c>
      <c r="E2555" s="5">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5">
        <v>41502</v>
      </c>
      <c r="E2556" s="5">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5">
        <v>41178</v>
      </c>
      <c r="E2557" s="5">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5">
        <v>41556</v>
      </c>
      <c r="E2558" s="5">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5">
        <v>40992</v>
      </c>
      <c r="E2559" s="5">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5">
        <v>41060</v>
      </c>
      <c r="E2560" s="5">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5">
        <v>41060</v>
      </c>
      <c r="E2561" s="5">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5">
        <v>41060</v>
      </c>
      <c r="E2562" s="5">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5">
        <v>41268</v>
      </c>
      <c r="E2563" s="5">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5">
        <v>41268</v>
      </c>
      <c r="E2564" s="5">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5">
        <v>40985</v>
      </c>
      <c r="E2565" s="5">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5">
        <v>40985</v>
      </c>
      <c r="E2566" s="5">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5">
        <v>41995</v>
      </c>
      <c r="E2567" s="5">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5">
        <v>41945</v>
      </c>
      <c r="E2568" s="5">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5">
        <v>41945</v>
      </c>
      <c r="E2569" s="5">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5">
        <v>41890</v>
      </c>
      <c r="E2570" s="5">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5">
        <v>42001</v>
      </c>
      <c r="E2571" s="5">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5">
        <v>42001</v>
      </c>
      <c r="E2572" s="5">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5">
        <v>41837</v>
      </c>
      <c r="E2573" s="5">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5">
        <v>41499</v>
      </c>
      <c r="E2574" s="5">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5">
        <v>41830</v>
      </c>
      <c r="E2575" s="5">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5">
        <v>40869</v>
      </c>
      <c r="E2576" s="5">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5">
        <v>40869</v>
      </c>
      <c r="E2577" s="5">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5">
        <v>40869</v>
      </c>
      <c r="E2578" s="5">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5">
        <v>40869</v>
      </c>
      <c r="E2579" s="5">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5">
        <v>40570</v>
      </c>
      <c r="E2580" s="5">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5">
        <v>40570</v>
      </c>
      <c r="E2581" s="5">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5">
        <v>40570</v>
      </c>
      <c r="E2582" s="5">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5">
        <v>40570</v>
      </c>
      <c r="E2583" s="5">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5">
        <v>40570</v>
      </c>
      <c r="E2584" s="5">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5">
        <v>40570</v>
      </c>
      <c r="E2585" s="5">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5">
        <v>40570</v>
      </c>
      <c r="E2586" s="5">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5">
        <v>41216</v>
      </c>
      <c r="E2587" s="5">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5">
        <v>41821</v>
      </c>
      <c r="E2588" s="5">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5">
        <v>41821</v>
      </c>
      <c r="E2589" s="5">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5">
        <v>41400</v>
      </c>
      <c r="E2590" s="5">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5">
        <v>41400</v>
      </c>
      <c r="E2591" s="5">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5">
        <v>41526</v>
      </c>
      <c r="E2592" s="5">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5">
        <v>41526</v>
      </c>
      <c r="E2593" s="5">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5">
        <v>41968</v>
      </c>
      <c r="E2594" s="5">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5">
        <v>41968</v>
      </c>
      <c r="E2595" s="5">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5">
        <v>41773</v>
      </c>
      <c r="E2596" s="5">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5">
        <v>41773</v>
      </c>
      <c r="E2597" s="5">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5">
        <v>41773</v>
      </c>
      <c r="E2598" s="5">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5">
        <v>41773</v>
      </c>
      <c r="E2599" s="5">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5">
        <v>41773</v>
      </c>
      <c r="E2600" s="5">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5">
        <v>41753</v>
      </c>
      <c r="E2601" s="5">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5">
        <v>41753</v>
      </c>
      <c r="E2602" s="5">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5">
        <v>41430</v>
      </c>
      <c r="E2603" s="5">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5">
        <v>41430</v>
      </c>
      <c r="E2604" s="5">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5">
        <v>41430</v>
      </c>
      <c r="E2605" s="5">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5">
        <v>41430</v>
      </c>
      <c r="E2606" s="5">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5">
        <v>40893</v>
      </c>
      <c r="E2607" s="5">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5">
        <v>41338</v>
      </c>
      <c r="E2608" s="5">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5">
        <v>40872</v>
      </c>
      <c r="E2609" s="5">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5">
        <v>40872</v>
      </c>
      <c r="E2610" s="5">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5">
        <v>40872</v>
      </c>
      <c r="E2611" s="5">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5">
        <v>40872</v>
      </c>
      <c r="E2612" s="5">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5">
        <v>40872</v>
      </c>
      <c r="E2613" s="5">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5">
        <v>40872</v>
      </c>
      <c r="E2614" s="5">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5">
        <v>41393</v>
      </c>
      <c r="E2615" s="5">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5">
        <v>40659</v>
      </c>
      <c r="E2616" s="5">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5">
        <v>40659</v>
      </c>
      <c r="E2617" s="5">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5">
        <v>41731</v>
      </c>
      <c r="E2618" s="5">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5">
        <v>41731</v>
      </c>
      <c r="E2619" s="5">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5">
        <v>41996</v>
      </c>
      <c r="E2620" s="5">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5">
        <v>41996</v>
      </c>
      <c r="E2621" s="5">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5">
        <v>41996</v>
      </c>
      <c r="E2622" s="5">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5">
        <v>41996</v>
      </c>
      <c r="E2623" s="5">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5">
        <v>40880</v>
      </c>
      <c r="E2624" s="5">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5">
        <v>41935</v>
      </c>
      <c r="E2625" s="5">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5">
        <v>41935</v>
      </c>
      <c r="E2626" s="5">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5">
        <v>41935</v>
      </c>
      <c r="E2627" s="5">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5">
        <v>41935</v>
      </c>
      <c r="E2628" s="5">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5">
        <v>41957</v>
      </c>
      <c r="E2629" s="5">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5">
        <v>41957</v>
      </c>
      <c r="E2630" s="5">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5">
        <v>41957</v>
      </c>
      <c r="E2631" s="5">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5">
        <v>41162</v>
      </c>
      <c r="E2632" s="5">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5">
        <v>41775</v>
      </c>
      <c r="E2633" s="5">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5">
        <v>41775</v>
      </c>
      <c r="E2634" s="5">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5">
        <v>41775</v>
      </c>
      <c r="E2635" s="5">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5">
        <v>41095</v>
      </c>
      <c r="E2636" s="5">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5">
        <v>41095</v>
      </c>
      <c r="E2637" s="5">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5">
        <v>41136</v>
      </c>
      <c r="E2638" s="5">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5">
        <v>41803</v>
      </c>
      <c r="E2639" s="5">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5">
        <v>41803</v>
      </c>
      <c r="E2640" s="5">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5">
        <v>41803</v>
      </c>
      <c r="E2641" s="5">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5">
        <v>41803</v>
      </c>
      <c r="E2642" s="5">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5">
        <v>40959</v>
      </c>
      <c r="E2643" s="5">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5">
        <v>41638</v>
      </c>
      <c r="E2644" s="5">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5">
        <v>41382</v>
      </c>
      <c r="E2645" s="5">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5">
        <v>41382</v>
      </c>
      <c r="E2646" s="5">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5">
        <v>40793</v>
      </c>
      <c r="E2647" s="5">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5">
        <v>40793</v>
      </c>
      <c r="E2648" s="5">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5">
        <v>40793</v>
      </c>
      <c r="E2649" s="5">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5">
        <v>40793</v>
      </c>
      <c r="E2650" s="5">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5">
        <v>40793</v>
      </c>
      <c r="E2651" s="5">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5">
        <v>41544</v>
      </c>
      <c r="E2652" s="5">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5">
        <v>41900</v>
      </c>
      <c r="E2653" s="5">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5">
        <v>41900</v>
      </c>
      <c r="E2654" s="5">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5">
        <v>41900</v>
      </c>
      <c r="E2655" s="5">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5">
        <v>41900</v>
      </c>
      <c r="E2656" s="5">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5">
        <v>41900</v>
      </c>
      <c r="E2657" s="5">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5">
        <v>41900</v>
      </c>
      <c r="E2658" s="5">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5">
        <v>41900</v>
      </c>
      <c r="E2659" s="5">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5">
        <v>41503</v>
      </c>
      <c r="E2660" s="5">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5">
        <v>41267</v>
      </c>
      <c r="E2661" s="5">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5">
        <v>41972</v>
      </c>
      <c r="E2662" s="5">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5">
        <v>41972</v>
      </c>
      <c r="E2663" s="5">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5">
        <v>41744</v>
      </c>
      <c r="E2664" s="5">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5">
        <v>41396</v>
      </c>
      <c r="E2665" s="5">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5">
        <v>41396</v>
      </c>
      <c r="E2666" s="5">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5">
        <v>41396</v>
      </c>
      <c r="E2667" s="5">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5">
        <v>41549</v>
      </c>
      <c r="E2668" s="5">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5">
        <v>41549</v>
      </c>
      <c r="E2669" s="5">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5">
        <v>41146</v>
      </c>
      <c r="E2670" s="5">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5">
        <v>41146</v>
      </c>
      <c r="E2671" s="5">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5">
        <v>40795</v>
      </c>
      <c r="E2672" s="5">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5">
        <v>40795</v>
      </c>
      <c r="E2673" s="5">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5">
        <v>40795</v>
      </c>
      <c r="E2674" s="5">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5">
        <v>40795</v>
      </c>
      <c r="E2675" s="5">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5">
        <v>41977</v>
      </c>
      <c r="E2676" s="5">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5">
        <v>41971</v>
      </c>
      <c r="E2677" s="5">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5">
        <v>41971</v>
      </c>
      <c r="E2678" s="5">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5">
        <v>40715</v>
      </c>
      <c r="E2679" s="5">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5">
        <v>40715</v>
      </c>
      <c r="E2680" s="5">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5">
        <v>41661</v>
      </c>
      <c r="E2681" s="5">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5">
        <v>41661</v>
      </c>
      <c r="E2682" s="5">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5">
        <v>41661</v>
      </c>
      <c r="E2683" s="5">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5">
        <v>41661</v>
      </c>
      <c r="E2684" s="5">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5">
        <v>41661</v>
      </c>
      <c r="E2685" s="5">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5">
        <v>41820</v>
      </c>
      <c r="E2686" s="5">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5">
        <v>41524</v>
      </c>
      <c r="E2687" s="5">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5">
        <v>41524</v>
      </c>
      <c r="E2688" s="5">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5">
        <v>41491</v>
      </c>
      <c r="E2689" s="5">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5">
        <v>41225</v>
      </c>
      <c r="E2690" s="5">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5">
        <v>40724</v>
      </c>
      <c r="E2691" s="5">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5">
        <v>41978</v>
      </c>
      <c r="E2692" s="5">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5">
        <v>41515</v>
      </c>
      <c r="E2693" s="5">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5">
        <v>41515</v>
      </c>
      <c r="E2694" s="5">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5">
        <v>41296</v>
      </c>
      <c r="E2695" s="5">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5">
        <v>40831</v>
      </c>
      <c r="E2696" s="5">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5">
        <v>41312</v>
      </c>
      <c r="E2697" s="5">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5">
        <v>40620</v>
      </c>
      <c r="E2698" s="5">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5">
        <v>40620</v>
      </c>
      <c r="E2699" s="5">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5">
        <v>40620</v>
      </c>
      <c r="E2700" s="5">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5">
        <v>40620</v>
      </c>
      <c r="E2701" s="5">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5">
        <v>40620</v>
      </c>
      <c r="E2702" s="5">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5">
        <v>40620</v>
      </c>
      <c r="E2703" s="5">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5">
        <v>40620</v>
      </c>
      <c r="E2704" s="5">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5">
        <v>40687</v>
      </c>
      <c r="E2705" s="5">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5">
        <v>41832</v>
      </c>
      <c r="E2706" s="5">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5">
        <v>41807</v>
      </c>
      <c r="E2707" s="5">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5">
        <v>41807</v>
      </c>
      <c r="E2708" s="5">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5">
        <v>41807</v>
      </c>
      <c r="E2709" s="5">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5">
        <v>40938</v>
      </c>
      <c r="E2710" s="5">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5">
        <v>40938</v>
      </c>
      <c r="E2711" s="5">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5">
        <v>41254</v>
      </c>
      <c r="E2712" s="5">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5">
        <v>41922</v>
      </c>
      <c r="E2713" s="5">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5">
        <v>41850</v>
      </c>
      <c r="E2714" s="5">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5">
        <v>40658</v>
      </c>
      <c r="E2715" s="5">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5">
        <v>41244</v>
      </c>
      <c r="E2716" s="5">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5">
        <v>40881</v>
      </c>
      <c r="E2717" s="5">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5">
        <v>41878</v>
      </c>
      <c r="E2718" s="5">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5">
        <v>40793</v>
      </c>
      <c r="E2719" s="5">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5">
        <v>41995</v>
      </c>
      <c r="E2720" s="5">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5">
        <v>40883</v>
      </c>
      <c r="E2721" s="5">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5">
        <v>40851</v>
      </c>
      <c r="E2722" s="5">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5">
        <v>40851</v>
      </c>
      <c r="E2723" s="5">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5">
        <v>41379</v>
      </c>
      <c r="E2724" s="5">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5">
        <v>40820</v>
      </c>
      <c r="E2725" s="5">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5">
        <v>40820</v>
      </c>
      <c r="E2726" s="5">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5">
        <v>41951</v>
      </c>
      <c r="E2727" s="5">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5">
        <v>41951</v>
      </c>
      <c r="E2728" s="5">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5">
        <v>41996</v>
      </c>
      <c r="E2729" s="5">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5">
        <v>41996</v>
      </c>
      <c r="E2730" s="5">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5">
        <v>41684</v>
      </c>
      <c r="E2731" s="5">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5">
        <v>41684</v>
      </c>
      <c r="E2732" s="5">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5">
        <v>41684</v>
      </c>
      <c r="E2733" s="5">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5">
        <v>40726</v>
      </c>
      <c r="E2734" s="5">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5">
        <v>40726</v>
      </c>
      <c r="E2735" s="5">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5">
        <v>40960</v>
      </c>
      <c r="E2736" s="5">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5">
        <v>41226</v>
      </c>
      <c r="E2737" s="5">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5">
        <v>41226</v>
      </c>
      <c r="E2738" s="5">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5">
        <v>41226</v>
      </c>
      <c r="E2739" s="5">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5">
        <v>41226</v>
      </c>
      <c r="E2740" s="5">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5">
        <v>41746</v>
      </c>
      <c r="E2741" s="5">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5">
        <v>41746</v>
      </c>
      <c r="E2742" s="5">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5">
        <v>41330</v>
      </c>
      <c r="E2743" s="5">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5">
        <v>40851</v>
      </c>
      <c r="E2744" s="5">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5">
        <v>41080</v>
      </c>
      <c r="E2745" s="5">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5">
        <v>41080</v>
      </c>
      <c r="E2746" s="5">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5">
        <v>41859</v>
      </c>
      <c r="E2747" s="5">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5">
        <v>40675</v>
      </c>
      <c r="E2748" s="5">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5">
        <v>41235</v>
      </c>
      <c r="E2749" s="5">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5">
        <v>41247</v>
      </c>
      <c r="E2750" s="5">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5">
        <v>40702</v>
      </c>
      <c r="E2751" s="5">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5">
        <v>40763</v>
      </c>
      <c r="E2752" s="5">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5">
        <v>40689</v>
      </c>
      <c r="E2753" s="5">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5">
        <v>41016</v>
      </c>
      <c r="E2754" s="5">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5">
        <v>41016</v>
      </c>
      <c r="E2755" s="5">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5">
        <v>41016</v>
      </c>
      <c r="E2756" s="5">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5">
        <v>41016</v>
      </c>
      <c r="E2757" s="5">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5">
        <v>41016</v>
      </c>
      <c r="E2758" s="5">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5">
        <v>41437</v>
      </c>
      <c r="E2759" s="5">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5">
        <v>41345</v>
      </c>
      <c r="E2760" s="5">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5">
        <v>41345</v>
      </c>
      <c r="E2761" s="5">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5">
        <v>40689</v>
      </c>
      <c r="E2762" s="5">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5">
        <v>41925</v>
      </c>
      <c r="E2763" s="5">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5">
        <v>41925</v>
      </c>
      <c r="E2764" s="5">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5">
        <v>41813</v>
      </c>
      <c r="E2765" s="5">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5">
        <v>41813</v>
      </c>
      <c r="E2766" s="5">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5">
        <v>41813</v>
      </c>
      <c r="E2767" s="5">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5">
        <v>41655</v>
      </c>
      <c r="E2768" s="5">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5">
        <v>41655</v>
      </c>
      <c r="E2769" s="5">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5">
        <v>41001</v>
      </c>
      <c r="E2770" s="5">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5">
        <v>41001</v>
      </c>
      <c r="E2771" s="5">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5">
        <v>41001</v>
      </c>
      <c r="E2772" s="5">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5">
        <v>41521</v>
      </c>
      <c r="E2773" s="5">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5">
        <v>41984</v>
      </c>
      <c r="E2774" s="5">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5">
        <v>41601</v>
      </c>
      <c r="E2775" s="5">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5">
        <v>41955</v>
      </c>
      <c r="E2776" s="5">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5">
        <v>41569</v>
      </c>
      <c r="E2777" s="5">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5">
        <v>41264</v>
      </c>
      <c r="E2778" s="5">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5">
        <v>41107</v>
      </c>
      <c r="E2779" s="5">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5">
        <v>41760</v>
      </c>
      <c r="E2780" s="5">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5">
        <v>41760</v>
      </c>
      <c r="E2781" s="5">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5">
        <v>41766</v>
      </c>
      <c r="E2782" s="5">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5">
        <v>41964</v>
      </c>
      <c r="E2783" s="5">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5">
        <v>41590</v>
      </c>
      <c r="E2784" s="5">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5">
        <v>41584</v>
      </c>
      <c r="E2785" s="5">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5">
        <v>41557</v>
      </c>
      <c r="E2786" s="5">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5">
        <v>41173</v>
      </c>
      <c r="E2787" s="5">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5">
        <v>41173</v>
      </c>
      <c r="E2788" s="5">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5">
        <v>40879</v>
      </c>
      <c r="E2789" s="5">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5">
        <v>40879</v>
      </c>
      <c r="E2790" s="5">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5">
        <v>40879</v>
      </c>
      <c r="E2791" s="5">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5">
        <v>40807</v>
      </c>
      <c r="E2792" s="5">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5">
        <v>40807</v>
      </c>
      <c r="E2793" s="5">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5">
        <v>40807</v>
      </c>
      <c r="E2794" s="5">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5">
        <v>40645</v>
      </c>
      <c r="E2795" s="5">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5">
        <v>40645</v>
      </c>
      <c r="E2796" s="5">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5">
        <v>40645</v>
      </c>
      <c r="E2797" s="5">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5">
        <v>40645</v>
      </c>
      <c r="E2798" s="5">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5">
        <v>41933</v>
      </c>
      <c r="E2799" s="5">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5">
        <v>41933</v>
      </c>
      <c r="E2800" s="5">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5">
        <v>41933</v>
      </c>
      <c r="E2801" s="5">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5">
        <v>41573</v>
      </c>
      <c r="E2802" s="5">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5">
        <v>41214</v>
      </c>
      <c r="E2803" s="5">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5">
        <v>41947</v>
      </c>
      <c r="E2804" s="5">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5">
        <v>41041</v>
      </c>
      <c r="E2805" s="5">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5">
        <v>41041</v>
      </c>
      <c r="E2806" s="5">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5">
        <v>41159</v>
      </c>
      <c r="E2807" s="5">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5">
        <v>41115</v>
      </c>
      <c r="E2808" s="5">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5">
        <v>41115</v>
      </c>
      <c r="E2809" s="5">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5">
        <v>41115</v>
      </c>
      <c r="E2810" s="5">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5">
        <v>41115</v>
      </c>
      <c r="E2811" s="5">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5">
        <v>41229</v>
      </c>
      <c r="E2812" s="5">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5">
        <v>41229</v>
      </c>
      <c r="E2813" s="5">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5">
        <v>41229</v>
      </c>
      <c r="E2814" s="5">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5">
        <v>41229</v>
      </c>
      <c r="E2815" s="5">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5">
        <v>41229</v>
      </c>
      <c r="E2816" s="5">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5">
        <v>41153</v>
      </c>
      <c r="E2817" s="5">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5">
        <v>41153</v>
      </c>
      <c r="E2818" s="5">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5">
        <v>41153</v>
      </c>
      <c r="E2819" s="5">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5">
        <v>41153</v>
      </c>
      <c r="E2820" s="5">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5">
        <v>41400</v>
      </c>
      <c r="E2821" s="5">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5">
        <v>41400</v>
      </c>
      <c r="E2822" s="5">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5">
        <v>41640</v>
      </c>
      <c r="E2823" s="5">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5">
        <v>41901</v>
      </c>
      <c r="E2824" s="5">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5">
        <v>41901</v>
      </c>
      <c r="E2825" s="5">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5">
        <v>40811</v>
      </c>
      <c r="E2826" s="5">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5">
        <v>40811</v>
      </c>
      <c r="E2827" s="5">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5">
        <v>40811</v>
      </c>
      <c r="E2828" s="5">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5">
        <v>40811</v>
      </c>
      <c r="E2829" s="5">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5">
        <v>41388</v>
      </c>
      <c r="E2830" s="5">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5">
        <v>41388</v>
      </c>
      <c r="E2831" s="5">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5">
        <v>41388</v>
      </c>
      <c r="E2832" s="5">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5">
        <v>40848</v>
      </c>
      <c r="E2833" s="5">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5">
        <v>40848</v>
      </c>
      <c r="E2834" s="5">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5">
        <v>41666</v>
      </c>
      <c r="E2835" s="5">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5">
        <v>41666</v>
      </c>
      <c r="E2836" s="5">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5">
        <v>41955</v>
      </c>
      <c r="E2837" s="5">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5">
        <v>41955</v>
      </c>
      <c r="E2838" s="5">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5">
        <v>41955</v>
      </c>
      <c r="E2839" s="5">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5">
        <v>41435</v>
      </c>
      <c r="E2840" s="5">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5">
        <v>41155</v>
      </c>
      <c r="E2841" s="5">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5">
        <v>40616</v>
      </c>
      <c r="E2842" s="5">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5">
        <v>41883</v>
      </c>
      <c r="E2843" s="5">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5">
        <v>41722</v>
      </c>
      <c r="E2844" s="5">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5">
        <v>41778</v>
      </c>
      <c r="E2845" s="5">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5">
        <v>41636</v>
      </c>
      <c r="E2846" s="5">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5">
        <v>41961</v>
      </c>
      <c r="E2847" s="5">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5">
        <v>41893</v>
      </c>
      <c r="E2848" s="5">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5">
        <v>41738</v>
      </c>
      <c r="E2849" s="5">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5">
        <v>41738</v>
      </c>
      <c r="E2850" s="5">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5">
        <v>41607</v>
      </c>
      <c r="E2851" s="5">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5">
        <v>41428</v>
      </c>
      <c r="E2852" s="5">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5">
        <v>41991</v>
      </c>
      <c r="E2853" s="5">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5">
        <v>41353</v>
      </c>
      <c r="E2854" s="5">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5">
        <v>41353</v>
      </c>
      <c r="E2855" s="5">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5">
        <v>41872</v>
      </c>
      <c r="E2856" s="5">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5">
        <v>41846</v>
      </c>
      <c r="E2857" s="5">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5">
        <v>41513</v>
      </c>
      <c r="E2858" s="5">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5">
        <v>41502</v>
      </c>
      <c r="E2859" s="5">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5">
        <v>41779</v>
      </c>
      <c r="E2860" s="5">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5">
        <v>41779</v>
      </c>
      <c r="E2861" s="5">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5">
        <v>41779</v>
      </c>
      <c r="E2862" s="5">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5">
        <v>41779</v>
      </c>
      <c r="E2863" s="5">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5">
        <v>41864</v>
      </c>
      <c r="E2864" s="5">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5">
        <v>41865</v>
      </c>
      <c r="E2865" s="5">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5">
        <v>41865</v>
      </c>
      <c r="E2866" s="5">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5">
        <v>41865</v>
      </c>
      <c r="E2867" s="5">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5">
        <v>41865</v>
      </c>
      <c r="E2868" s="5">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5">
        <v>41589</v>
      </c>
      <c r="E2869" s="5">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5">
        <v>41589</v>
      </c>
      <c r="E2870" s="5">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5">
        <v>41803</v>
      </c>
      <c r="E2871" s="5">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5">
        <v>40624</v>
      </c>
      <c r="E2872" s="5">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5">
        <v>40624</v>
      </c>
      <c r="E2873" s="5">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5">
        <v>41806</v>
      </c>
      <c r="E2874" s="5">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5">
        <v>41960</v>
      </c>
      <c r="E2875" s="5">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5">
        <v>42003</v>
      </c>
      <c r="E2876" s="5">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5">
        <v>41295</v>
      </c>
      <c r="E2877" s="5">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5">
        <v>41295</v>
      </c>
      <c r="E2878" s="5">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5">
        <v>41289</v>
      </c>
      <c r="E2879" s="5">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5">
        <v>41289</v>
      </c>
      <c r="E2880" s="5">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5">
        <v>41289</v>
      </c>
      <c r="E2881" s="5">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5">
        <v>41537</v>
      </c>
      <c r="E2882" s="5">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5">
        <v>41537</v>
      </c>
      <c r="E2883" s="5">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5">
        <v>40596</v>
      </c>
      <c r="E2884" s="5">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5">
        <v>41590</v>
      </c>
      <c r="E2885" s="5">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5">
        <v>41304</v>
      </c>
      <c r="E2886" s="5">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5">
        <v>41566</v>
      </c>
      <c r="E2887" s="5">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5">
        <v>41992</v>
      </c>
      <c r="E2888" s="5">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5">
        <v>41992</v>
      </c>
      <c r="E2889" s="5">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5">
        <v>41992</v>
      </c>
      <c r="E2890" s="5">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5">
        <v>41946</v>
      </c>
      <c r="E2891" s="5">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5">
        <v>40662</v>
      </c>
      <c r="E2892" s="5">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5">
        <v>40662</v>
      </c>
      <c r="E2893" s="5">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5">
        <v>41936</v>
      </c>
      <c r="E2894" s="5">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5">
        <v>41936</v>
      </c>
      <c r="E2895" s="5">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5">
        <v>41936</v>
      </c>
      <c r="E2896" s="5">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5">
        <v>41936</v>
      </c>
      <c r="E2897" s="5">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5">
        <v>40632</v>
      </c>
      <c r="E2898" s="5">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5">
        <v>41278</v>
      </c>
      <c r="E2899" s="5">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5">
        <v>41025</v>
      </c>
      <c r="E2900" s="5">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5">
        <v>41164</v>
      </c>
      <c r="E2901" s="5">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5">
        <v>41164</v>
      </c>
      <c r="E2902" s="5">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5">
        <v>41894</v>
      </c>
      <c r="E2903" s="5">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5">
        <v>41438</v>
      </c>
      <c r="E2904" s="5">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5">
        <v>41453</v>
      </c>
      <c r="E2905" s="5">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5">
        <v>41453</v>
      </c>
      <c r="E2906" s="5">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5">
        <v>40812</v>
      </c>
      <c r="E2907" s="5">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5">
        <v>41947</v>
      </c>
      <c r="E2908" s="5">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5">
        <v>41947</v>
      </c>
      <c r="E2909" s="5">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5">
        <v>41947</v>
      </c>
      <c r="E2910" s="5">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5">
        <v>41690</v>
      </c>
      <c r="E2911" s="5">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5">
        <v>41218</v>
      </c>
      <c r="E2912" s="5">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5">
        <v>40710</v>
      </c>
      <c r="E2913" s="5">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5">
        <v>40710</v>
      </c>
      <c r="E2914" s="5">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5">
        <v>40710</v>
      </c>
      <c r="E2915" s="5">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5">
        <v>41194</v>
      </c>
      <c r="E2916" s="5">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5">
        <v>41194</v>
      </c>
      <c r="E2917" s="5">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5">
        <v>41194</v>
      </c>
      <c r="E2918" s="5">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5">
        <v>41879</v>
      </c>
      <c r="E2919" s="5">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5">
        <v>41602</v>
      </c>
      <c r="E2920" s="5">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5">
        <v>41602</v>
      </c>
      <c r="E2921" s="5">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5">
        <v>41602</v>
      </c>
      <c r="E2922" s="5">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5">
        <v>41670</v>
      </c>
      <c r="E2923" s="5">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5">
        <v>41243</v>
      </c>
      <c r="E2924" s="5">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5">
        <v>40722</v>
      </c>
      <c r="E2925" s="5">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5">
        <v>40788</v>
      </c>
      <c r="E2926" s="5">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5">
        <v>40788</v>
      </c>
      <c r="E2927" s="5">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5">
        <v>41831</v>
      </c>
      <c r="E2928" s="5">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5">
        <v>41795</v>
      </c>
      <c r="E2929" s="5">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5">
        <v>41932</v>
      </c>
      <c r="E2930" s="5">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5">
        <v>41962</v>
      </c>
      <c r="E2931" s="5">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5">
        <v>41129</v>
      </c>
      <c r="E2932" s="5">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5">
        <v>41129</v>
      </c>
      <c r="E2933" s="5">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5">
        <v>41129</v>
      </c>
      <c r="E2934" s="5">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5">
        <v>41615</v>
      </c>
      <c r="E2935" s="5">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5">
        <v>41615</v>
      </c>
      <c r="E2936" s="5">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5">
        <v>41615</v>
      </c>
      <c r="E2937" s="5">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5">
        <v>41615</v>
      </c>
      <c r="E2938" s="5">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5">
        <v>41615</v>
      </c>
      <c r="E2939" s="5">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5">
        <v>41615</v>
      </c>
      <c r="E2940" s="5">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5">
        <v>41615</v>
      </c>
      <c r="E2941" s="5">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5">
        <v>41724</v>
      </c>
      <c r="E2942" s="5">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5">
        <v>41724</v>
      </c>
      <c r="E2943" s="5">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5">
        <v>41724</v>
      </c>
      <c r="E2944" s="5">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5">
        <v>41963</v>
      </c>
      <c r="E2945" s="5">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5">
        <v>41963</v>
      </c>
      <c r="E2946" s="5">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5">
        <v>41583</v>
      </c>
      <c r="E2947" s="5">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5">
        <v>41988</v>
      </c>
      <c r="E2948" s="5">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5">
        <v>41988</v>
      </c>
      <c r="E2949" s="5">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5">
        <v>41988</v>
      </c>
      <c r="E2950" s="5">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5">
        <v>41956</v>
      </c>
      <c r="E2951" s="5">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5">
        <v>41956</v>
      </c>
      <c r="E2952" s="5">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5">
        <v>41956</v>
      </c>
      <c r="E2953" s="5">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5">
        <v>41956</v>
      </c>
      <c r="E2954" s="5">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5">
        <v>41956</v>
      </c>
      <c r="E2955" s="5">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5">
        <v>41956</v>
      </c>
      <c r="E2956" s="5">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5">
        <v>41505</v>
      </c>
      <c r="E2957" s="5">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5">
        <v>41818</v>
      </c>
      <c r="E2958" s="5">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5">
        <v>41764</v>
      </c>
      <c r="E2959" s="5">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5">
        <v>41267</v>
      </c>
      <c r="E2960" s="5">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5">
        <v>41267</v>
      </c>
      <c r="E2961" s="5">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5">
        <v>41756</v>
      </c>
      <c r="E2962" s="5">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5">
        <v>41756</v>
      </c>
      <c r="E2963" s="5">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5">
        <v>41990</v>
      </c>
      <c r="E2964" s="5">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5">
        <v>41990</v>
      </c>
      <c r="E2965" s="5">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5">
        <v>41990</v>
      </c>
      <c r="E2966" s="5">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5">
        <v>41990</v>
      </c>
      <c r="E2967" s="5">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5">
        <v>40904</v>
      </c>
      <c r="E2968" s="5">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5">
        <v>40904</v>
      </c>
      <c r="E2969" s="5">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5">
        <v>41950</v>
      </c>
      <c r="E2970" s="5">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5">
        <v>41950</v>
      </c>
      <c r="E2971" s="5">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5">
        <v>41950</v>
      </c>
      <c r="E2972" s="5">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5">
        <v>41950</v>
      </c>
      <c r="E2973" s="5">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5">
        <v>41950</v>
      </c>
      <c r="E2974" s="5">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5">
        <v>41990</v>
      </c>
      <c r="E2975" s="5">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5">
        <v>41036</v>
      </c>
      <c r="E2976" s="5">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5">
        <v>41036</v>
      </c>
      <c r="E2977" s="5">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5">
        <v>41978</v>
      </c>
      <c r="E2978" s="5">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5">
        <v>41916</v>
      </c>
      <c r="E2979" s="5">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5">
        <v>40557</v>
      </c>
      <c r="E2980" s="5">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5">
        <v>41072</v>
      </c>
      <c r="E2981" s="5">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5">
        <v>41072</v>
      </c>
      <c r="E2982" s="5">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5">
        <v>40736</v>
      </c>
      <c r="E2983" s="5">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5">
        <v>40736</v>
      </c>
      <c r="E2984" s="5">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5">
        <v>40883</v>
      </c>
      <c r="E2985" s="5">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5">
        <v>40883</v>
      </c>
      <c r="E2986" s="5">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5">
        <v>41420</v>
      </c>
      <c r="E2987" s="5">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5">
        <v>41420</v>
      </c>
      <c r="E2988" s="5">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5">
        <v>41420</v>
      </c>
      <c r="E2989" s="5">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5">
        <v>41326</v>
      </c>
      <c r="E2990" s="5">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5">
        <v>41326</v>
      </c>
      <c r="E2991" s="5">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5">
        <v>41326</v>
      </c>
      <c r="E2992" s="5">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5">
        <v>41326</v>
      </c>
      <c r="E2993" s="5">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5">
        <v>41550</v>
      </c>
      <c r="E2994" s="5">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5">
        <v>41710</v>
      </c>
      <c r="E2995" s="5">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5">
        <v>41527</v>
      </c>
      <c r="E2996" s="5">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5">
        <v>40738</v>
      </c>
      <c r="E2997" s="5">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5">
        <v>40715</v>
      </c>
      <c r="E2998" s="5">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5">
        <v>40715</v>
      </c>
      <c r="E2999" s="5">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5">
        <v>40715</v>
      </c>
      <c r="E3000" s="5">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5">
        <v>40715</v>
      </c>
      <c r="E3001" s="5">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5">
        <v>40715</v>
      </c>
      <c r="E3002" s="5">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5">
        <v>40715</v>
      </c>
      <c r="E3003" s="5">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5">
        <v>41095</v>
      </c>
      <c r="E3004" s="5">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5">
        <v>41990</v>
      </c>
      <c r="E3005" s="5">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5">
        <v>41526</v>
      </c>
      <c r="E3006" s="5">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5">
        <v>40680</v>
      </c>
      <c r="E3007" s="5">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5">
        <v>41926</v>
      </c>
      <c r="E3008" s="5">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5">
        <v>40840</v>
      </c>
      <c r="E3009" s="5">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5">
        <v>41614</v>
      </c>
      <c r="E3010" s="5">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5">
        <v>41481</v>
      </c>
      <c r="E3011" s="5">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5">
        <v>41747</v>
      </c>
      <c r="E3012" s="5">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5">
        <v>41747</v>
      </c>
      <c r="E3013" s="5">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5">
        <v>41747</v>
      </c>
      <c r="E3014" s="5">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5">
        <v>41747</v>
      </c>
      <c r="E3015" s="5">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5">
        <v>41747</v>
      </c>
      <c r="E3016" s="5">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5">
        <v>41169</v>
      </c>
      <c r="E3017" s="5">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5">
        <v>41510</v>
      </c>
      <c r="E3018" s="5">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5">
        <v>41510</v>
      </c>
      <c r="E3019" s="5">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5">
        <v>41510</v>
      </c>
      <c r="E3020" s="5">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5">
        <v>41221</v>
      </c>
      <c r="E3021" s="5">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5">
        <v>41221</v>
      </c>
      <c r="E3022" s="5">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5">
        <v>41221</v>
      </c>
      <c r="E3023" s="5">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5">
        <v>41221</v>
      </c>
      <c r="E3024" s="5">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5">
        <v>41961</v>
      </c>
      <c r="E3025" s="5">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5">
        <v>41221</v>
      </c>
      <c r="E3026" s="5">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5">
        <v>41221</v>
      </c>
      <c r="E3027" s="5">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5">
        <v>41752</v>
      </c>
      <c r="E3028" s="5">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5">
        <v>40779</v>
      </c>
      <c r="E3029" s="5">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5">
        <v>41991</v>
      </c>
      <c r="E3030" s="5">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5">
        <v>41358</v>
      </c>
      <c r="E3031" s="5">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5">
        <v>41173</v>
      </c>
      <c r="E3032" s="5">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5">
        <v>41173</v>
      </c>
      <c r="E3033" s="5">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5">
        <v>41600</v>
      </c>
      <c r="E3034" s="5">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5">
        <v>41899</v>
      </c>
      <c r="E3035" s="5">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5">
        <v>41071</v>
      </c>
      <c r="E3036" s="5">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5">
        <v>41071</v>
      </c>
      <c r="E3037" s="5">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5">
        <v>41071</v>
      </c>
      <c r="E3038" s="5">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5">
        <v>41071</v>
      </c>
      <c r="E3039" s="5">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5">
        <v>41071</v>
      </c>
      <c r="E3040" s="5">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5">
        <v>41916</v>
      </c>
      <c r="E3041" s="5">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5">
        <v>41400</v>
      </c>
      <c r="E3042" s="5">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5">
        <v>41894</v>
      </c>
      <c r="E3043" s="5">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5">
        <v>41894</v>
      </c>
      <c r="E3044" s="5">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5">
        <v>41894</v>
      </c>
      <c r="E3045" s="5">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5">
        <v>41029</v>
      </c>
      <c r="E3046" s="5">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5">
        <v>41950</v>
      </c>
      <c r="E3047" s="5">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5">
        <v>41950</v>
      </c>
      <c r="E3048" s="5">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5">
        <v>40816</v>
      </c>
      <c r="E3049" s="5">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5">
        <v>41732</v>
      </c>
      <c r="E3050" s="5">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5">
        <v>41732</v>
      </c>
      <c r="E3051" s="5">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5">
        <v>41919</v>
      </c>
      <c r="E3052" s="5">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5">
        <v>41919</v>
      </c>
      <c r="E3053" s="5">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5">
        <v>41919</v>
      </c>
      <c r="E3054" s="5">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5">
        <v>41374</v>
      </c>
      <c r="E3055" s="5">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5">
        <v>41374</v>
      </c>
      <c r="E3056" s="5">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5">
        <v>41149</v>
      </c>
      <c r="E3057" s="5">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5">
        <v>41932</v>
      </c>
      <c r="E3058" s="5">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5">
        <v>41932</v>
      </c>
      <c r="E3059" s="5">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5">
        <v>41932</v>
      </c>
      <c r="E3060" s="5">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5">
        <v>41932</v>
      </c>
      <c r="E3061" s="5">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5">
        <v>41586</v>
      </c>
      <c r="E3062" s="5">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5">
        <v>41702</v>
      </c>
      <c r="E3063" s="5">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5">
        <v>41240</v>
      </c>
      <c r="E3064" s="5">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5">
        <v>41240</v>
      </c>
      <c r="E3065" s="5">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5">
        <v>41712</v>
      </c>
      <c r="E3066" s="5">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5">
        <v>41712</v>
      </c>
      <c r="E3067" s="5">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5">
        <v>41712</v>
      </c>
      <c r="E3068" s="5">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5">
        <v>41712</v>
      </c>
      <c r="E3069" s="5">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5">
        <v>41712</v>
      </c>
      <c r="E3070" s="5">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5">
        <v>41974</v>
      </c>
      <c r="E3071" s="5">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5">
        <v>40864</v>
      </c>
      <c r="E3072" s="5">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5">
        <v>40864</v>
      </c>
      <c r="E3073" s="5">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5">
        <v>40864</v>
      </c>
      <c r="E3074" s="5">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5">
        <v>41277</v>
      </c>
      <c r="E3075" s="5">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5">
        <v>41185</v>
      </c>
      <c r="E3076" s="5">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5">
        <v>40744</v>
      </c>
      <c r="E3077" s="5">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5">
        <v>40744</v>
      </c>
      <c r="E3078" s="5">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5">
        <v>40744</v>
      </c>
      <c r="E3079" s="5">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5">
        <v>40684</v>
      </c>
      <c r="E3080" s="5">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5">
        <v>41887</v>
      </c>
      <c r="E3081" s="5">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5">
        <v>41887</v>
      </c>
      <c r="E3082" s="5">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5">
        <v>41787</v>
      </c>
      <c r="E3083" s="5">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5">
        <v>41787</v>
      </c>
      <c r="E3084" s="5">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5">
        <v>40572</v>
      </c>
      <c r="E3085" s="5">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5">
        <v>41680</v>
      </c>
      <c r="E3086" s="5">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5">
        <v>41680</v>
      </c>
      <c r="E3087" s="5">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5">
        <v>41680</v>
      </c>
      <c r="E3088" s="5">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5">
        <v>41680</v>
      </c>
      <c r="E3089" s="5">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5">
        <v>41730</v>
      </c>
      <c r="E3090" s="5">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5">
        <v>41730</v>
      </c>
      <c r="E3091" s="5">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5">
        <v>41337</v>
      </c>
      <c r="E3092" s="5">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5">
        <v>41337</v>
      </c>
      <c r="E3093" s="5">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5">
        <v>41337</v>
      </c>
      <c r="E3094" s="5">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5">
        <v>41144</v>
      </c>
      <c r="E3095" s="5">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5">
        <v>41144</v>
      </c>
      <c r="E3096" s="5">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5">
        <v>41144</v>
      </c>
      <c r="E3097" s="5">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5">
        <v>41144</v>
      </c>
      <c r="E3098" s="5">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5">
        <v>41757</v>
      </c>
      <c r="E3099" s="5">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5">
        <v>41757</v>
      </c>
      <c r="E3100" s="5">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5">
        <v>41744</v>
      </c>
      <c r="E3101" s="5">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5">
        <v>41744</v>
      </c>
      <c r="E3102" s="5">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5">
        <v>41996</v>
      </c>
      <c r="E3103" s="5">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5">
        <v>41996</v>
      </c>
      <c r="E3104" s="5">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5">
        <v>41617</v>
      </c>
      <c r="E3105" s="5">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5">
        <v>41722</v>
      </c>
      <c r="E3106" s="5">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5">
        <v>41481</v>
      </c>
      <c r="E3107" s="5">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5">
        <v>41831</v>
      </c>
      <c r="E3108" s="5">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5">
        <v>41473</v>
      </c>
      <c r="E3109" s="5">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5">
        <v>41473</v>
      </c>
      <c r="E3110" s="5">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5">
        <v>41473</v>
      </c>
      <c r="E3111" s="5">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5">
        <v>41473</v>
      </c>
      <c r="E3112" s="5">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5">
        <v>41473</v>
      </c>
      <c r="E3113" s="5">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5">
        <v>41510</v>
      </c>
      <c r="E3114" s="5">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5">
        <v>41510</v>
      </c>
      <c r="E3115" s="5">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5">
        <v>41510</v>
      </c>
      <c r="E3116" s="5">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5">
        <v>41510</v>
      </c>
      <c r="E3117" s="5">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5">
        <v>41510</v>
      </c>
      <c r="E3118" s="5">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5">
        <v>41510</v>
      </c>
      <c r="E3119" s="5">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5">
        <v>41071</v>
      </c>
      <c r="E3120" s="5">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5">
        <v>41071</v>
      </c>
      <c r="E3121" s="5">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5">
        <v>41071</v>
      </c>
      <c r="E3122" s="5">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5">
        <v>41071</v>
      </c>
      <c r="E3123" s="5">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5">
        <v>41071</v>
      </c>
      <c r="E3124" s="5">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5">
        <v>41071</v>
      </c>
      <c r="E3125" s="5">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5">
        <v>41071</v>
      </c>
      <c r="E3126" s="5">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5">
        <v>41071</v>
      </c>
      <c r="E3127" s="5">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5">
        <v>41891</v>
      </c>
      <c r="E3128" s="5">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5">
        <v>41915</v>
      </c>
      <c r="E3129" s="5">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5">
        <v>40893</v>
      </c>
      <c r="E3130" s="5">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5">
        <v>40893</v>
      </c>
      <c r="E3131" s="5">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5">
        <v>40893</v>
      </c>
      <c r="E3132" s="5">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5">
        <v>40893</v>
      </c>
      <c r="E3133" s="5">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5">
        <v>40779</v>
      </c>
      <c r="E3134" s="5">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5">
        <v>40779</v>
      </c>
      <c r="E3135" s="5">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5">
        <v>41956</v>
      </c>
      <c r="E3136" s="5">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5">
        <v>41956</v>
      </c>
      <c r="E3137" s="5">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5">
        <v>41956</v>
      </c>
      <c r="E3138" s="5">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5">
        <v>41956</v>
      </c>
      <c r="E3139" s="5">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5">
        <v>41956</v>
      </c>
      <c r="E3140" s="5">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5">
        <v>41956</v>
      </c>
      <c r="E3141" s="5">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5">
        <v>41024</v>
      </c>
      <c r="E3142" s="5">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5">
        <v>40889</v>
      </c>
      <c r="E3143" s="5">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5">
        <v>41908</v>
      </c>
      <c r="E3144" s="5">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5">
        <v>41908</v>
      </c>
      <c r="E3145" s="5">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5">
        <v>41523</v>
      </c>
      <c r="E3146" s="5">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5">
        <v>41682</v>
      </c>
      <c r="E3147" s="5">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5">
        <v>41682</v>
      </c>
      <c r="E3148" s="5">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5">
        <v>40724</v>
      </c>
      <c r="E3149" s="5">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5">
        <v>41433</v>
      </c>
      <c r="E3150" s="5">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5">
        <v>40897</v>
      </c>
      <c r="E3151" s="5">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5">
        <v>41258</v>
      </c>
      <c r="E3152" s="5">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5">
        <v>41258</v>
      </c>
      <c r="E3153" s="5">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5">
        <v>41258</v>
      </c>
      <c r="E3154" s="5">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5">
        <v>41258</v>
      </c>
      <c r="E3155" s="5">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5">
        <v>41841</v>
      </c>
      <c r="E3156" s="5">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5">
        <v>40758</v>
      </c>
      <c r="E3157" s="5">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5">
        <v>41145</v>
      </c>
      <c r="E3158" s="5">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5">
        <v>41145</v>
      </c>
      <c r="E3159" s="5">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5">
        <v>41360</v>
      </c>
      <c r="E3160" s="5">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5">
        <v>41360</v>
      </c>
      <c r="E3161" s="5">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5">
        <v>40798</v>
      </c>
      <c r="E3162" s="5">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5">
        <v>40807</v>
      </c>
      <c r="E3163" s="5">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5">
        <v>40807</v>
      </c>
      <c r="E3164" s="5">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5">
        <v>40807</v>
      </c>
      <c r="E3165" s="5">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5">
        <v>40807</v>
      </c>
      <c r="E3166" s="5">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5">
        <v>40807</v>
      </c>
      <c r="E3167" s="5">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5">
        <v>40807</v>
      </c>
      <c r="E3168" s="5">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5">
        <v>41577</v>
      </c>
      <c r="E3169" s="5">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5">
        <v>41423</v>
      </c>
      <c r="E3170" s="5">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5">
        <v>41423</v>
      </c>
      <c r="E3171" s="5">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5">
        <v>41995</v>
      </c>
      <c r="E3172" s="5">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5">
        <v>41355</v>
      </c>
      <c r="E3173" s="5">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5">
        <v>41355</v>
      </c>
      <c r="E3174" s="5">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5">
        <v>41355</v>
      </c>
      <c r="E3175" s="5">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5">
        <v>41955</v>
      </c>
      <c r="E3176" s="5">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5">
        <v>41906</v>
      </c>
      <c r="E3177" s="5">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5">
        <v>41906</v>
      </c>
      <c r="E3178" s="5">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5">
        <v>41893</v>
      </c>
      <c r="E3179" s="5">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5">
        <v>41979</v>
      </c>
      <c r="E3180" s="5">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5">
        <v>41979</v>
      </c>
      <c r="E3181" s="5">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5">
        <v>41979</v>
      </c>
      <c r="E3182" s="5">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5">
        <v>41953</v>
      </c>
      <c r="E3183" s="5">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5">
        <v>41953</v>
      </c>
      <c r="E3184" s="5">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5">
        <v>41953</v>
      </c>
      <c r="E3185" s="5">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5">
        <v>41953</v>
      </c>
      <c r="E3186" s="5">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5">
        <v>40854</v>
      </c>
      <c r="E3187" s="5">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5">
        <v>40854</v>
      </c>
      <c r="E3188" s="5">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5">
        <v>41711</v>
      </c>
      <c r="E3189" s="5">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5">
        <v>41933</v>
      </c>
      <c r="E3190" s="5">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5">
        <v>41933</v>
      </c>
      <c r="E3191" s="5">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5">
        <v>41270</v>
      </c>
      <c r="E3192" s="5">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5">
        <v>41915</v>
      </c>
      <c r="E3193" s="5">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5">
        <v>41795</v>
      </c>
      <c r="E3194" s="5">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5">
        <v>40787</v>
      </c>
      <c r="E3195" s="5">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5">
        <v>40787</v>
      </c>
      <c r="E3196" s="5">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5">
        <v>41495</v>
      </c>
      <c r="E3197" s="5">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5">
        <v>41843</v>
      </c>
      <c r="E3198" s="5">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5">
        <v>41100</v>
      </c>
      <c r="E3199" s="5">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5">
        <v>40878</v>
      </c>
      <c r="E3200" s="5">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5">
        <v>41992</v>
      </c>
      <c r="E3201" s="5">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5">
        <v>40681</v>
      </c>
      <c r="E3202" s="5">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5">
        <v>40681</v>
      </c>
      <c r="E3203" s="5">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5">
        <v>40857</v>
      </c>
      <c r="E3204" s="5">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5">
        <v>40857</v>
      </c>
      <c r="E3205" s="5">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5">
        <v>40857</v>
      </c>
      <c r="E3206" s="5">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5">
        <v>40857</v>
      </c>
      <c r="E3207" s="5">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5">
        <v>40857</v>
      </c>
      <c r="E3208" s="5">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5">
        <v>40857</v>
      </c>
      <c r="E3209" s="5">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5">
        <v>41283</v>
      </c>
      <c r="E3210" s="5">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5">
        <v>41283</v>
      </c>
      <c r="E3211" s="5">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5">
        <v>41905</v>
      </c>
      <c r="E3212" s="5">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5">
        <v>41905</v>
      </c>
      <c r="E3213" s="5">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5">
        <v>40900</v>
      </c>
      <c r="E3214" s="5">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5">
        <v>41421</v>
      </c>
      <c r="E3215" s="5">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5">
        <v>41421</v>
      </c>
      <c r="E3216" s="5">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5">
        <v>41829</v>
      </c>
      <c r="E3217" s="5">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5">
        <v>40676</v>
      </c>
      <c r="E3218" s="5">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5">
        <v>41954</v>
      </c>
      <c r="E3219" s="5">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5">
        <v>41954</v>
      </c>
      <c r="E3220" s="5">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5">
        <v>41184</v>
      </c>
      <c r="E3221" s="5">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5">
        <v>41184</v>
      </c>
      <c r="E3222" s="5">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5">
        <v>41184</v>
      </c>
      <c r="E3223" s="5">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5">
        <v>40818</v>
      </c>
      <c r="E3224" s="5">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5">
        <v>40818</v>
      </c>
      <c r="E3225" s="5">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5">
        <v>40818</v>
      </c>
      <c r="E3226" s="5">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5">
        <v>40818</v>
      </c>
      <c r="E3227" s="5">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5">
        <v>40818</v>
      </c>
      <c r="E3228" s="5">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5">
        <v>40818</v>
      </c>
      <c r="E3229" s="5">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5">
        <v>40818</v>
      </c>
      <c r="E3230" s="5">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5">
        <v>40766</v>
      </c>
      <c r="E3231" s="5">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5">
        <v>41884</v>
      </c>
      <c r="E3232" s="5">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5">
        <v>41746</v>
      </c>
      <c r="E3233" s="5">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5">
        <v>41746</v>
      </c>
      <c r="E3234" s="5">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5">
        <v>41746</v>
      </c>
      <c r="E3235" s="5">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5">
        <v>41389</v>
      </c>
      <c r="E3236" s="5">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5">
        <v>41289</v>
      </c>
      <c r="E3237" s="5">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5">
        <v>41397</v>
      </c>
      <c r="E3238" s="5">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5">
        <v>41397</v>
      </c>
      <c r="E3239" s="5">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5">
        <v>41599</v>
      </c>
      <c r="E3240" s="5">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5">
        <v>41599</v>
      </c>
      <c r="E3241" s="5">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5">
        <v>41599</v>
      </c>
      <c r="E3242" s="5">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5">
        <v>41306</v>
      </c>
      <c r="E3243" s="5">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5">
        <v>41730</v>
      </c>
      <c r="E3244" s="5">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5">
        <v>41975</v>
      </c>
      <c r="E3245" s="5">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5">
        <v>41975</v>
      </c>
      <c r="E3246" s="5">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5">
        <v>41984</v>
      </c>
      <c r="E3247" s="5">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5">
        <v>41984</v>
      </c>
      <c r="E3248" s="5">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5">
        <v>41984</v>
      </c>
      <c r="E3249" s="5">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5">
        <v>41535</v>
      </c>
      <c r="E3250" s="5">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5">
        <v>41535</v>
      </c>
      <c r="E3251" s="5">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5">
        <v>41632</v>
      </c>
      <c r="E3252" s="5">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5">
        <v>41747</v>
      </c>
      <c r="E3253" s="5">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5">
        <v>41940</v>
      </c>
      <c r="E3254" s="5">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5">
        <v>41940</v>
      </c>
      <c r="E3255" s="5">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5">
        <v>41464</v>
      </c>
      <c r="E3256" s="5">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5">
        <v>41464</v>
      </c>
      <c r="E3257" s="5">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5">
        <v>41130</v>
      </c>
      <c r="E3258" s="5">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5">
        <v>41618</v>
      </c>
      <c r="E3259" s="5">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5">
        <v>41618</v>
      </c>
      <c r="E3260" s="5">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5">
        <v>41592</v>
      </c>
      <c r="E3261" s="5">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5">
        <v>40861</v>
      </c>
      <c r="E3262" s="5">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5">
        <v>40864</v>
      </c>
      <c r="E3263" s="5">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5">
        <v>40864</v>
      </c>
      <c r="E3264" s="5">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5">
        <v>40864</v>
      </c>
      <c r="E3265" s="5">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5">
        <v>41338</v>
      </c>
      <c r="E3266" s="5">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5">
        <v>40827</v>
      </c>
      <c r="E3267" s="5">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5">
        <v>40827</v>
      </c>
      <c r="E3268" s="5">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5">
        <v>40685</v>
      </c>
      <c r="E3269" s="5">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5">
        <v>40685</v>
      </c>
      <c r="E3270" s="5">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5">
        <v>40739</v>
      </c>
      <c r="E3271" s="5">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5">
        <v>40739</v>
      </c>
      <c r="E3272" s="5">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5">
        <v>41270</v>
      </c>
      <c r="E3273" s="5">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5">
        <v>40948</v>
      </c>
      <c r="E3274" s="5">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5">
        <v>41768</v>
      </c>
      <c r="E3275" s="5">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5">
        <v>41946</v>
      </c>
      <c r="E3276" s="5">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5">
        <v>41946</v>
      </c>
      <c r="E3277" s="5">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5">
        <v>40638</v>
      </c>
      <c r="E3278" s="5">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5">
        <v>40638</v>
      </c>
      <c r="E3279" s="5">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5">
        <v>40638</v>
      </c>
      <c r="E3280" s="5">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5">
        <v>40638</v>
      </c>
      <c r="E3281" s="5">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5">
        <v>40638</v>
      </c>
      <c r="E3282" s="5">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5">
        <v>40803</v>
      </c>
      <c r="E3283" s="5">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5">
        <v>40803</v>
      </c>
      <c r="E3284" s="5">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5">
        <v>40816</v>
      </c>
      <c r="E3285" s="5">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5">
        <v>40798</v>
      </c>
      <c r="E3286" s="5">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5">
        <v>41691</v>
      </c>
      <c r="E3287" s="5">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5">
        <v>41691</v>
      </c>
      <c r="E3288" s="5">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5">
        <v>41256</v>
      </c>
      <c r="E3289" s="5">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5">
        <v>41256</v>
      </c>
      <c r="E3290" s="5">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5">
        <v>41256</v>
      </c>
      <c r="E3291" s="5">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5">
        <v>41256</v>
      </c>
      <c r="E3292" s="5">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5">
        <v>41578</v>
      </c>
      <c r="E3293" s="5">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5">
        <v>40903</v>
      </c>
      <c r="E3294" s="5">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5">
        <v>40903</v>
      </c>
      <c r="E3295" s="5">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5">
        <v>40770</v>
      </c>
      <c r="E3296" s="5">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5">
        <v>41914</v>
      </c>
      <c r="E3297" s="5">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5">
        <v>41052</v>
      </c>
      <c r="E3298" s="5">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5">
        <v>41052</v>
      </c>
      <c r="E3299" s="5">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5">
        <v>41960</v>
      </c>
      <c r="E3300" s="5">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5">
        <v>40865</v>
      </c>
      <c r="E3301" s="5">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5">
        <v>40865</v>
      </c>
      <c r="E3302" s="5">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5">
        <v>40865</v>
      </c>
      <c r="E3303" s="5">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5">
        <v>40865</v>
      </c>
      <c r="E3304" s="5">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5">
        <v>40865</v>
      </c>
      <c r="E3305" s="5">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5">
        <v>40907</v>
      </c>
      <c r="E3306" s="5">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5">
        <v>40907</v>
      </c>
      <c r="E3307" s="5">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5">
        <v>40907</v>
      </c>
      <c r="E3308" s="5">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5">
        <v>40907</v>
      </c>
      <c r="E3309" s="5">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5">
        <v>40907</v>
      </c>
      <c r="E3310" s="5">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5">
        <v>41218</v>
      </c>
      <c r="E3311" s="5">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5">
        <v>41535</v>
      </c>
      <c r="E3312" s="5">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5">
        <v>41354</v>
      </c>
      <c r="E3313" s="5">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5">
        <v>40813</v>
      </c>
      <c r="E3314" s="5">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5">
        <v>40813</v>
      </c>
      <c r="E3315" s="5">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5">
        <v>41998</v>
      </c>
      <c r="E3316" s="5">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5">
        <v>41998</v>
      </c>
      <c r="E3317" s="5">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5">
        <v>41954</v>
      </c>
      <c r="E3318" s="5">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5">
        <v>41163</v>
      </c>
      <c r="E3319" s="5">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5">
        <v>41163</v>
      </c>
      <c r="E3320" s="5">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5">
        <v>40897</v>
      </c>
      <c r="E3321" s="5">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5">
        <v>40897</v>
      </c>
      <c r="E3322" s="5">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5">
        <v>40897</v>
      </c>
      <c r="E3323" s="5">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5">
        <v>41113</v>
      </c>
      <c r="E3324" s="5">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5">
        <v>41113</v>
      </c>
      <c r="E3325" s="5">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5">
        <v>40858</v>
      </c>
      <c r="E3326" s="5">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5">
        <v>40858</v>
      </c>
      <c r="E3327" s="5">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5">
        <v>40858</v>
      </c>
      <c r="E3328" s="5">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5">
        <v>40858</v>
      </c>
      <c r="E3329" s="5">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5">
        <v>40858</v>
      </c>
      <c r="E3330" s="5">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5">
        <v>40858</v>
      </c>
      <c r="E3331" s="5">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5">
        <v>40858</v>
      </c>
      <c r="E3332" s="5">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5">
        <v>41988</v>
      </c>
      <c r="E3333" s="5">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5">
        <v>41988</v>
      </c>
      <c r="E3334" s="5">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5">
        <v>41988</v>
      </c>
      <c r="E3335" s="5">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5">
        <v>41873</v>
      </c>
      <c r="E3336" s="5">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5">
        <v>41873</v>
      </c>
      <c r="E3337" s="5">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5">
        <v>41873</v>
      </c>
      <c r="E3338" s="5">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5">
        <v>41873</v>
      </c>
      <c r="E3339" s="5">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5">
        <v>41873</v>
      </c>
      <c r="E3340" s="5">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5">
        <v>41873</v>
      </c>
      <c r="E3341" s="5">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5">
        <v>41873</v>
      </c>
      <c r="E3342" s="5">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5">
        <v>41514</v>
      </c>
      <c r="E3343" s="5">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5">
        <v>41514</v>
      </c>
      <c r="E3344" s="5">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5">
        <v>41514</v>
      </c>
      <c r="E3345" s="5">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5">
        <v>41514</v>
      </c>
      <c r="E3346" s="5">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5">
        <v>41514</v>
      </c>
      <c r="E3347" s="5">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5">
        <v>41514</v>
      </c>
      <c r="E3348" s="5">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5">
        <v>41134</v>
      </c>
      <c r="E3349" s="5">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5">
        <v>41949</v>
      </c>
      <c r="E3350" s="5">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5">
        <v>41504</v>
      </c>
      <c r="E3351" s="5">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5">
        <v>41635</v>
      </c>
      <c r="E3352" s="5">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5">
        <v>40809</v>
      </c>
      <c r="E3353" s="5">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5">
        <v>40809</v>
      </c>
      <c r="E3354" s="5">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5">
        <v>40743</v>
      </c>
      <c r="E3355" s="5">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5">
        <v>40743</v>
      </c>
      <c r="E3356" s="5">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5">
        <v>40743</v>
      </c>
      <c r="E3357" s="5">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5">
        <v>40743</v>
      </c>
      <c r="E3358" s="5">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5">
        <v>41890</v>
      </c>
      <c r="E3359" s="5">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5">
        <v>41401</v>
      </c>
      <c r="E3360" s="5">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5">
        <v>41401</v>
      </c>
      <c r="E3361" s="5">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5">
        <v>41064</v>
      </c>
      <c r="E3362" s="5">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5">
        <v>41064</v>
      </c>
      <c r="E3363" s="5">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5">
        <v>41256</v>
      </c>
      <c r="E3364" s="5">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5">
        <v>41256</v>
      </c>
      <c r="E3365" s="5">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5">
        <v>41472</v>
      </c>
      <c r="E3366" s="5">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5">
        <v>40575</v>
      </c>
      <c r="E3367" s="5">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5">
        <v>40733</v>
      </c>
      <c r="E3368" s="5">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5">
        <v>40733</v>
      </c>
      <c r="E3369" s="5">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5">
        <v>41234</v>
      </c>
      <c r="E3370" s="5">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5">
        <v>41234</v>
      </c>
      <c r="E3371" s="5">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5">
        <v>41359</v>
      </c>
      <c r="E3372" s="5">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5">
        <v>41906</v>
      </c>
      <c r="E3373" s="5">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5">
        <v>41906</v>
      </c>
      <c r="E3374" s="5">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5">
        <v>41247</v>
      </c>
      <c r="E3375" s="5">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5">
        <v>41247</v>
      </c>
      <c r="E3376" s="5">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5">
        <v>41247</v>
      </c>
      <c r="E3377" s="5">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5">
        <v>41247</v>
      </c>
      <c r="E3378" s="5">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5">
        <v>41580</v>
      </c>
      <c r="E3379" s="5">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5">
        <v>41716</v>
      </c>
      <c r="E3380" s="5">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5">
        <v>41716</v>
      </c>
      <c r="E3381" s="5">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5">
        <v>41967</v>
      </c>
      <c r="E3382" s="5">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5">
        <v>41879</v>
      </c>
      <c r="E3383" s="5">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5">
        <v>41247</v>
      </c>
      <c r="E3384" s="5">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5">
        <v>41247</v>
      </c>
      <c r="E3385" s="5">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5">
        <v>41247</v>
      </c>
      <c r="E3386" s="5">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5">
        <v>41920</v>
      </c>
      <c r="E3387" s="5">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5">
        <v>41920</v>
      </c>
      <c r="E3388" s="5">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5">
        <v>41920</v>
      </c>
      <c r="E3389" s="5">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5">
        <v>41920</v>
      </c>
      <c r="E3390" s="5">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5">
        <v>41920</v>
      </c>
      <c r="E3391" s="5">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5">
        <v>41724</v>
      </c>
      <c r="E3392" s="5">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5">
        <v>40764</v>
      </c>
      <c r="E3393" s="5">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5">
        <v>40764</v>
      </c>
      <c r="E3394" s="5">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5">
        <v>40869</v>
      </c>
      <c r="E3395" s="5">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5">
        <v>41801</v>
      </c>
      <c r="E3396" s="5">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5">
        <v>41822</v>
      </c>
      <c r="E3397" s="5">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5">
        <v>41822</v>
      </c>
      <c r="E3398" s="5">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5">
        <v>41822</v>
      </c>
      <c r="E3399" s="5">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5">
        <v>40868</v>
      </c>
      <c r="E3400" s="5">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5">
        <v>40868</v>
      </c>
      <c r="E3401" s="5">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5">
        <v>40868</v>
      </c>
      <c r="E3402" s="5">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5">
        <v>40868</v>
      </c>
      <c r="E3403" s="5">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5">
        <v>41033</v>
      </c>
      <c r="E3404" s="5">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5">
        <v>41789</v>
      </c>
      <c r="E3405" s="5">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5">
        <v>41199</v>
      </c>
      <c r="E3406" s="5">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5">
        <v>40656</v>
      </c>
      <c r="E3407" s="5">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5">
        <v>40656</v>
      </c>
      <c r="E3408" s="5">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5">
        <v>40656</v>
      </c>
      <c r="E3409" s="5">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5">
        <v>40656</v>
      </c>
      <c r="E3410" s="5">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5">
        <v>41760</v>
      </c>
      <c r="E3411" s="5">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5">
        <v>41538</v>
      </c>
      <c r="E3412" s="5">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5">
        <v>41538</v>
      </c>
      <c r="E3413" s="5">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5">
        <v>41538</v>
      </c>
      <c r="E3414" s="5">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5">
        <v>41538</v>
      </c>
      <c r="E3415" s="5">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5">
        <v>41538</v>
      </c>
      <c r="E3416" s="5">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5">
        <v>41520</v>
      </c>
      <c r="E3417" s="5">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5">
        <v>41520</v>
      </c>
      <c r="E3418" s="5">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5">
        <v>41026</v>
      </c>
      <c r="E3419" s="5">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5">
        <v>41026</v>
      </c>
      <c r="E3420" s="5">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5">
        <v>41158</v>
      </c>
      <c r="E3421" s="5">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5">
        <v>41423</v>
      </c>
      <c r="E3422" s="5">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5">
        <v>41423</v>
      </c>
      <c r="E3423" s="5">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5">
        <v>41423</v>
      </c>
      <c r="E3424" s="5">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5">
        <v>41423</v>
      </c>
      <c r="E3425" s="5">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5">
        <v>41423</v>
      </c>
      <c r="E3426" s="5">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5">
        <v>41176</v>
      </c>
      <c r="E3427" s="5">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5">
        <v>41176</v>
      </c>
      <c r="E3428" s="5">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5">
        <v>41824</v>
      </c>
      <c r="E3429" s="5">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5">
        <v>41824</v>
      </c>
      <c r="E3430" s="5">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5">
        <v>41824</v>
      </c>
      <c r="E3431" s="5">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5">
        <v>41982</v>
      </c>
      <c r="E3432" s="5">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5">
        <v>41982</v>
      </c>
      <c r="E3433" s="5">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5">
        <v>41982</v>
      </c>
      <c r="E3434" s="5">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5">
        <v>41979</v>
      </c>
      <c r="E3435" s="5">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5">
        <v>41979</v>
      </c>
      <c r="E3436" s="5">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5">
        <v>41179</v>
      </c>
      <c r="E3437" s="5">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5">
        <v>41179</v>
      </c>
      <c r="E3438" s="5">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5">
        <v>41943</v>
      </c>
      <c r="E3439" s="5">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5">
        <v>41943</v>
      </c>
      <c r="E3440" s="5">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5">
        <v>41943</v>
      </c>
      <c r="E3441" s="5">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5">
        <v>41242</v>
      </c>
      <c r="E3442" s="5">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5">
        <v>40613</v>
      </c>
      <c r="E3443" s="5">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5">
        <v>41963</v>
      </c>
      <c r="E3444" s="5">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5">
        <v>41963</v>
      </c>
      <c r="E3445" s="5">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5">
        <v>41485</v>
      </c>
      <c r="E3446" s="5">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5">
        <v>41072</v>
      </c>
      <c r="E3447" s="5">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5">
        <v>41493</v>
      </c>
      <c r="E3448" s="5">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5">
        <v>41802</v>
      </c>
      <c r="E3449" s="5">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5">
        <v>41555</v>
      </c>
      <c r="E3450" s="5">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5">
        <v>40794</v>
      </c>
      <c r="E3451" s="5">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5">
        <v>40794</v>
      </c>
      <c r="E3452" s="5">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5">
        <v>40794</v>
      </c>
      <c r="E3453" s="5">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5">
        <v>40618</v>
      </c>
      <c r="E3454" s="5">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5">
        <v>40968</v>
      </c>
      <c r="E3455" s="5">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5">
        <v>41099</v>
      </c>
      <c r="E3456" s="5">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5">
        <v>41325</v>
      </c>
      <c r="E3457" s="5">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5">
        <v>41899</v>
      </c>
      <c r="E3458" s="5">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5">
        <v>41899</v>
      </c>
      <c r="E3459" s="5">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5">
        <v>41899</v>
      </c>
      <c r="E3460" s="5">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5">
        <v>41899</v>
      </c>
      <c r="E3461" s="5">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5">
        <v>41899</v>
      </c>
      <c r="E3462" s="5">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5">
        <v>41949</v>
      </c>
      <c r="E3463" s="5">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5">
        <v>40959</v>
      </c>
      <c r="E3464" s="5">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5">
        <v>41604</v>
      </c>
      <c r="E3465" s="5">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5">
        <v>41977</v>
      </c>
      <c r="E3466" s="5">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5">
        <v>41162</v>
      </c>
      <c r="E3467" s="5">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5">
        <v>41162</v>
      </c>
      <c r="E3468" s="5">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5">
        <v>41162</v>
      </c>
      <c r="E3469" s="5">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5">
        <v>41623</v>
      </c>
      <c r="E3470" s="5">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5">
        <v>41005</v>
      </c>
      <c r="E3471" s="5">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5">
        <v>41610</v>
      </c>
      <c r="E3472" s="5">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5">
        <v>41956</v>
      </c>
      <c r="E3473" s="5">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5">
        <v>41956</v>
      </c>
      <c r="E3474" s="5">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5">
        <v>41702</v>
      </c>
      <c r="E3475" s="5">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5">
        <v>41702</v>
      </c>
      <c r="E3476" s="5">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5">
        <v>41606</v>
      </c>
      <c r="E3477" s="5">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5">
        <v>41606</v>
      </c>
      <c r="E3478" s="5">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5">
        <v>40786</v>
      </c>
      <c r="E3479" s="5">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5">
        <v>41617</v>
      </c>
      <c r="E3480" s="5">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5">
        <v>41617</v>
      </c>
      <c r="E3481" s="5">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5">
        <v>41617</v>
      </c>
      <c r="E3482" s="5">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5">
        <v>40640</v>
      </c>
      <c r="E3483" s="5">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5">
        <v>40782</v>
      </c>
      <c r="E3484" s="5">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5">
        <v>40782</v>
      </c>
      <c r="E3485" s="5">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5">
        <v>40782</v>
      </c>
      <c r="E3486" s="5">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5">
        <v>41569</v>
      </c>
      <c r="E3487" s="5">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5">
        <v>41609</v>
      </c>
      <c r="E3488" s="5">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5">
        <v>41888</v>
      </c>
      <c r="E3489" s="5">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5">
        <v>41092</v>
      </c>
      <c r="E3490" s="5">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5">
        <v>41092</v>
      </c>
      <c r="E3491" s="5">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5">
        <v>41092</v>
      </c>
      <c r="E3492" s="5">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5">
        <v>41092</v>
      </c>
      <c r="E3493" s="5">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5">
        <v>41092</v>
      </c>
      <c r="E3494" s="5">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5">
        <v>41907</v>
      </c>
      <c r="E3495" s="5">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5">
        <v>41907</v>
      </c>
      <c r="E3496" s="5">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5">
        <v>41907</v>
      </c>
      <c r="E3497" s="5">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5">
        <v>41495</v>
      </c>
      <c r="E3498" s="5">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5">
        <v>41495</v>
      </c>
      <c r="E3499" s="5">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5">
        <v>41495</v>
      </c>
      <c r="E3500" s="5">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5">
        <v>41547</v>
      </c>
      <c r="E3501" s="5">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5">
        <v>41547</v>
      </c>
      <c r="E3502" s="5">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5">
        <v>41547</v>
      </c>
      <c r="E3503" s="5">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5">
        <v>41740</v>
      </c>
      <c r="E3504" s="5">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5">
        <v>41740</v>
      </c>
      <c r="E3505" s="5">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5">
        <v>41627</v>
      </c>
      <c r="E3506" s="5">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5">
        <v>40714</v>
      </c>
      <c r="E3507" s="5">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5">
        <v>40714</v>
      </c>
      <c r="E3508" s="5">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5">
        <v>40714</v>
      </c>
      <c r="E3509" s="5">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5">
        <v>40714</v>
      </c>
      <c r="E3510" s="5">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5">
        <v>40714</v>
      </c>
      <c r="E3511" s="5">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5">
        <v>40714</v>
      </c>
      <c r="E3512" s="5">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5">
        <v>40714</v>
      </c>
      <c r="E3513" s="5">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5">
        <v>41887</v>
      </c>
      <c r="E3514" s="5">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5">
        <v>41887</v>
      </c>
      <c r="E3515" s="5">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5">
        <v>41887</v>
      </c>
      <c r="E3516" s="5">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5">
        <v>41629</v>
      </c>
      <c r="E3517" s="5">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5">
        <v>41496</v>
      </c>
      <c r="E3518" s="5">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5">
        <v>41496</v>
      </c>
      <c r="E3519" s="5">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5">
        <v>41496</v>
      </c>
      <c r="E3520" s="5">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5">
        <v>41082</v>
      </c>
      <c r="E3521" s="5">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5">
        <v>41009</v>
      </c>
      <c r="E3522" s="5">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5">
        <v>41600</v>
      </c>
      <c r="E3523" s="5">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5">
        <v>41600</v>
      </c>
      <c r="E3524" s="5">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5">
        <v>41523</v>
      </c>
      <c r="E3525" s="5">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5">
        <v>41603</v>
      </c>
      <c r="E3526" s="5">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5">
        <v>41984</v>
      </c>
      <c r="E3527" s="5">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5">
        <v>41984</v>
      </c>
      <c r="E3528" s="5">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5">
        <v>41984</v>
      </c>
      <c r="E3529" s="5">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5">
        <v>41450</v>
      </c>
      <c r="E3530" s="5">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5">
        <v>41169</v>
      </c>
      <c r="E3531" s="5">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5">
        <v>41414</v>
      </c>
      <c r="E3532" s="5">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5">
        <v>41423</v>
      </c>
      <c r="E3533" s="5">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5">
        <v>40651</v>
      </c>
      <c r="E3534" s="5">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5">
        <v>40651</v>
      </c>
      <c r="E3535" s="5">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5">
        <v>40651</v>
      </c>
      <c r="E3536" s="5">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5">
        <v>40651</v>
      </c>
      <c r="E3537" s="5">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5">
        <v>41443</v>
      </c>
      <c r="E3538" s="5">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5">
        <v>40672</v>
      </c>
      <c r="E3539" s="5">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5">
        <v>40672</v>
      </c>
      <c r="E3540" s="5">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5">
        <v>40672</v>
      </c>
      <c r="E3541" s="5">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5">
        <v>40672</v>
      </c>
      <c r="E3542" s="5">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5">
        <v>41536</v>
      </c>
      <c r="E3543" s="5">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5">
        <v>41536</v>
      </c>
      <c r="E3544" s="5">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5">
        <v>41536</v>
      </c>
      <c r="E3545" s="5">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5">
        <v>41997</v>
      </c>
      <c r="E3546" s="5">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5">
        <v>41997</v>
      </c>
      <c r="E3547" s="5">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5">
        <v>41943</v>
      </c>
      <c r="E3548" s="5">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5">
        <v>41943</v>
      </c>
      <c r="E3549" s="5">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5">
        <v>41943</v>
      </c>
      <c r="E3550" s="5">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5">
        <v>41943</v>
      </c>
      <c r="E3551" s="5">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5">
        <v>41363</v>
      </c>
      <c r="E3552" s="5">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5">
        <v>41363</v>
      </c>
      <c r="E3553" s="5">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5">
        <v>41363</v>
      </c>
      <c r="E3554" s="5">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5">
        <v>41967</v>
      </c>
      <c r="E3555" s="5">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5">
        <v>40625</v>
      </c>
      <c r="E3556" s="5">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5">
        <v>40625</v>
      </c>
      <c r="E3557" s="5">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5">
        <v>41975</v>
      </c>
      <c r="E3558" s="5">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5">
        <v>41975</v>
      </c>
      <c r="E3559" s="5">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5">
        <v>41951</v>
      </c>
      <c r="E3560" s="5">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5">
        <v>41951</v>
      </c>
      <c r="E3561" s="5">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5">
        <v>41887</v>
      </c>
      <c r="E3562" s="5">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5">
        <v>41887</v>
      </c>
      <c r="E3563" s="5">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5">
        <v>41887</v>
      </c>
      <c r="E3564" s="5">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5">
        <v>41887</v>
      </c>
      <c r="E3565" s="5">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5">
        <v>41459</v>
      </c>
      <c r="E3566" s="5">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5">
        <v>41459</v>
      </c>
      <c r="E3567" s="5">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5">
        <v>41890</v>
      </c>
      <c r="E3568" s="5">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5">
        <v>41527</v>
      </c>
      <c r="E3569" s="5">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5">
        <v>41824</v>
      </c>
      <c r="E3570" s="5">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5">
        <v>41824</v>
      </c>
      <c r="E3571" s="5">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5">
        <v>41824</v>
      </c>
      <c r="E3572" s="5">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5">
        <v>41824</v>
      </c>
      <c r="E3573" s="5">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5">
        <v>41820</v>
      </c>
      <c r="E3574" s="5">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5">
        <v>41859</v>
      </c>
      <c r="E3575" s="5">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5">
        <v>41859</v>
      </c>
      <c r="E3576" s="5">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5">
        <v>40987</v>
      </c>
      <c r="E3577" s="5">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5">
        <v>41433</v>
      </c>
      <c r="E3578" s="5">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5">
        <v>41433</v>
      </c>
      <c r="E3579" s="5">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5">
        <v>41481</v>
      </c>
      <c r="E3580" s="5">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5">
        <v>41481</v>
      </c>
      <c r="E3581" s="5">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5">
        <v>41481</v>
      </c>
      <c r="E3582" s="5">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5">
        <v>41914</v>
      </c>
      <c r="E3583" s="5">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5">
        <v>41253</v>
      </c>
      <c r="E3584" s="5">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5">
        <v>41253</v>
      </c>
      <c r="E3585" s="5">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5">
        <v>41253</v>
      </c>
      <c r="E3586" s="5">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5">
        <v>41253</v>
      </c>
      <c r="E3587" s="5">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5">
        <v>41886</v>
      </c>
      <c r="E3588" s="5">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5">
        <v>41907</v>
      </c>
      <c r="E3589" s="5">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5">
        <v>41993</v>
      </c>
      <c r="E3590" s="5">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5">
        <v>41968</v>
      </c>
      <c r="E3591" s="5">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5">
        <v>41968</v>
      </c>
      <c r="E3592" s="5">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5">
        <v>40890</v>
      </c>
      <c r="E3593" s="5">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5">
        <v>41614</v>
      </c>
      <c r="E3594" s="5">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5">
        <v>41529</v>
      </c>
      <c r="E3595" s="5">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5">
        <v>41529</v>
      </c>
      <c r="E3596" s="5">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5">
        <v>41983</v>
      </c>
      <c r="E3597" s="5">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5">
        <v>40795</v>
      </c>
      <c r="E3598" s="5">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5">
        <v>40795</v>
      </c>
      <c r="E3599" s="5">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5">
        <v>40795</v>
      </c>
      <c r="E3600" s="5">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5">
        <v>40795</v>
      </c>
      <c r="E3601" s="5">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5">
        <v>41817</v>
      </c>
      <c r="E3602" s="5">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5">
        <v>40864</v>
      </c>
      <c r="E3603" s="5">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5">
        <v>40864</v>
      </c>
      <c r="E3604" s="5">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5">
        <v>41873</v>
      </c>
      <c r="E3605" s="5">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5">
        <v>41873</v>
      </c>
      <c r="E3606" s="5">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5">
        <v>41873</v>
      </c>
      <c r="E3607" s="5">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5">
        <v>41346</v>
      </c>
      <c r="E3608" s="5">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5">
        <v>40809</v>
      </c>
      <c r="E3609" s="5">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5">
        <v>40661</v>
      </c>
      <c r="E3610" s="5">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5">
        <v>40661</v>
      </c>
      <c r="E3611" s="5">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5">
        <v>40661</v>
      </c>
      <c r="E3612" s="5">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5">
        <v>41608</v>
      </c>
      <c r="E3613" s="5">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5">
        <v>41246</v>
      </c>
      <c r="E3614" s="5">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5">
        <v>41246</v>
      </c>
      <c r="E3615" s="5">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5">
        <v>41963</v>
      </c>
      <c r="E3616" s="5">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5">
        <v>41963</v>
      </c>
      <c r="E3617" s="5">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5">
        <v>41523</v>
      </c>
      <c r="E3618" s="5">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5">
        <v>41887</v>
      </c>
      <c r="E3619" s="5">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5">
        <v>41887</v>
      </c>
      <c r="E3620" s="5">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5">
        <v>41887</v>
      </c>
      <c r="E3621" s="5">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5">
        <v>41540</v>
      </c>
      <c r="E3622" s="5">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5">
        <v>41540</v>
      </c>
      <c r="E3623" s="5">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5">
        <v>40800</v>
      </c>
      <c r="E3624" s="5">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5">
        <v>40800</v>
      </c>
      <c r="E3625" s="5">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5">
        <v>41779</v>
      </c>
      <c r="E3626" s="5">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5">
        <v>41779</v>
      </c>
      <c r="E3627" s="5">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5">
        <v>41779</v>
      </c>
      <c r="E3628" s="5">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5">
        <v>41779</v>
      </c>
      <c r="E3629" s="5">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5">
        <v>40764</v>
      </c>
      <c r="E3630" s="5">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5">
        <v>41970</v>
      </c>
      <c r="E3631" s="5">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5">
        <v>41970</v>
      </c>
      <c r="E3632" s="5">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5">
        <v>41763</v>
      </c>
      <c r="E3633" s="5">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5">
        <v>41763</v>
      </c>
      <c r="E3634" s="5">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5">
        <v>41589</v>
      </c>
      <c r="E3635" s="5">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5">
        <v>41589</v>
      </c>
      <c r="E3636" s="5">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5">
        <v>41589</v>
      </c>
      <c r="E3637" s="5">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5">
        <v>41589</v>
      </c>
      <c r="E3638" s="5">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5">
        <v>41589</v>
      </c>
      <c r="E3639" s="5">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5">
        <v>41589</v>
      </c>
      <c r="E3640" s="5">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5">
        <v>41589</v>
      </c>
      <c r="E3641" s="5">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5">
        <v>41589</v>
      </c>
      <c r="E3642" s="5">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5">
        <v>41589</v>
      </c>
      <c r="E3643" s="5">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5">
        <v>40897</v>
      </c>
      <c r="E3644" s="5">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5">
        <v>40897</v>
      </c>
      <c r="E3645" s="5">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5">
        <v>40897</v>
      </c>
      <c r="E3646" s="5">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5">
        <v>40897</v>
      </c>
      <c r="E3647" s="5">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5">
        <v>40749</v>
      </c>
      <c r="E3648" s="5">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5">
        <v>40749</v>
      </c>
      <c r="E3649" s="5">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5">
        <v>41235</v>
      </c>
      <c r="E3650" s="5">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5">
        <v>41235</v>
      </c>
      <c r="E3651" s="5">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5">
        <v>41983</v>
      </c>
      <c r="E3652" s="5">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5">
        <v>41983</v>
      </c>
      <c r="E3653" s="5">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5">
        <v>41983</v>
      </c>
      <c r="E3654" s="5">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5">
        <v>41983</v>
      </c>
      <c r="E3655" s="5">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5">
        <v>41883</v>
      </c>
      <c r="E3656" s="5">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5">
        <v>41754</v>
      </c>
      <c r="E3657" s="5">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5">
        <v>41891</v>
      </c>
      <c r="E3658" s="5">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5">
        <v>40980</v>
      </c>
      <c r="E3659" s="5">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5">
        <v>40980</v>
      </c>
      <c r="E3660" s="5">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5">
        <v>40980</v>
      </c>
      <c r="E3661" s="5">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5">
        <v>41474</v>
      </c>
      <c r="E3662" s="5">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5">
        <v>41439</v>
      </c>
      <c r="E3663" s="5">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5">
        <v>41824</v>
      </c>
      <c r="E3664" s="5">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5">
        <v>41824</v>
      </c>
      <c r="E3665" s="5">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5">
        <v>40885</v>
      </c>
      <c r="E3666" s="5">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5">
        <v>40885</v>
      </c>
      <c r="E3667" s="5">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5">
        <v>40885</v>
      </c>
      <c r="E3668" s="5">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5">
        <v>40885</v>
      </c>
      <c r="E3669" s="5">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5">
        <v>40885</v>
      </c>
      <c r="E3670" s="5">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5">
        <v>40885</v>
      </c>
      <c r="E3671" s="5">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5">
        <v>40885</v>
      </c>
      <c r="E3672" s="5">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5">
        <v>40885</v>
      </c>
      <c r="E3673" s="5">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5">
        <v>41373</v>
      </c>
      <c r="E3674" s="5">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5">
        <v>41373</v>
      </c>
      <c r="E3675" s="5">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5">
        <v>41950</v>
      </c>
      <c r="E3676" s="5">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5">
        <v>41950</v>
      </c>
      <c r="E3677" s="5">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5">
        <v>41248</v>
      </c>
      <c r="E3678" s="5">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5">
        <v>41099</v>
      </c>
      <c r="E3679" s="5">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5">
        <v>41099</v>
      </c>
      <c r="E3680" s="5">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5">
        <v>41099</v>
      </c>
      <c r="E3681" s="5">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5">
        <v>41099</v>
      </c>
      <c r="E3682" s="5">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5">
        <v>41099</v>
      </c>
      <c r="E3683" s="5">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5">
        <v>41099</v>
      </c>
      <c r="E3684" s="5">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5">
        <v>41099</v>
      </c>
      <c r="E3685" s="5">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5">
        <v>41099</v>
      </c>
      <c r="E3686" s="5">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5">
        <v>41099</v>
      </c>
      <c r="E3687" s="5">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5">
        <v>41622</v>
      </c>
      <c r="E3688" s="5">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5">
        <v>41415</v>
      </c>
      <c r="E3689" s="5">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5">
        <v>41793</v>
      </c>
      <c r="E3690" s="5">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5">
        <v>41793</v>
      </c>
      <c r="E3691" s="5">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5">
        <v>41212</v>
      </c>
      <c r="E3692" s="5">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5">
        <v>41212</v>
      </c>
      <c r="E3693" s="5">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5">
        <v>41212</v>
      </c>
      <c r="E3694" s="5">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5">
        <v>41212</v>
      </c>
      <c r="E3695" s="5">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5">
        <v>41563</v>
      </c>
      <c r="E3696" s="5">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5">
        <v>41563</v>
      </c>
      <c r="E3697" s="5">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5">
        <v>41563</v>
      </c>
      <c r="E3698" s="5">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5">
        <v>41232</v>
      </c>
      <c r="E3699" s="5">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5">
        <v>40799</v>
      </c>
      <c r="E3700" s="5">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5">
        <v>41957</v>
      </c>
      <c r="E3701" s="5">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5">
        <v>41998</v>
      </c>
      <c r="E3702" s="5">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5">
        <v>41283</v>
      </c>
      <c r="E3703" s="5">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5">
        <v>41073</v>
      </c>
      <c r="E3704" s="5">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5">
        <v>41073</v>
      </c>
      <c r="E3705" s="5">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5">
        <v>41073</v>
      </c>
      <c r="E3706" s="5">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5">
        <v>41073</v>
      </c>
      <c r="E3707" s="5">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5">
        <v>41717</v>
      </c>
      <c r="E3708" s="5">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5">
        <v>40870</v>
      </c>
      <c r="E3709" s="5">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5">
        <v>40870</v>
      </c>
      <c r="E3710" s="5">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5">
        <v>40870</v>
      </c>
      <c r="E3711" s="5">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5">
        <v>41928</v>
      </c>
      <c r="E3712" s="5">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5">
        <v>41928</v>
      </c>
      <c r="E3713" s="5">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5">
        <v>41751</v>
      </c>
      <c r="E3714" s="5">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5">
        <v>41751</v>
      </c>
      <c r="E3715" s="5">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5">
        <v>40885</v>
      </c>
      <c r="E3716" s="5">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5">
        <v>40885</v>
      </c>
      <c r="E3717" s="5">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5">
        <v>41789</v>
      </c>
      <c r="E3718" s="5">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5">
        <v>41537</v>
      </c>
      <c r="E3719" s="5">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5">
        <v>41537</v>
      </c>
      <c r="E3720" s="5">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5">
        <v>41535</v>
      </c>
      <c r="E3721" s="5">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5">
        <v>41629</v>
      </c>
      <c r="E3722" s="5">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5">
        <v>41629</v>
      </c>
      <c r="E3723" s="5">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5">
        <v>41966</v>
      </c>
      <c r="E3724" s="5">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5">
        <v>40907</v>
      </c>
      <c r="E3725" s="5">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5">
        <v>41733</v>
      </c>
      <c r="E3726" s="5">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5">
        <v>41635</v>
      </c>
      <c r="E3727" s="5">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5">
        <v>41431</v>
      </c>
      <c r="E3728" s="5">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5">
        <v>41431</v>
      </c>
      <c r="E3729" s="5">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5">
        <v>41431</v>
      </c>
      <c r="E3730" s="5">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5">
        <v>41170</v>
      </c>
      <c r="E3731" s="5">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5">
        <v>41170</v>
      </c>
      <c r="E3732" s="5">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5">
        <v>41170</v>
      </c>
      <c r="E3733" s="5">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5">
        <v>41170</v>
      </c>
      <c r="E3734" s="5">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5">
        <v>41170</v>
      </c>
      <c r="E3735" s="5">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5">
        <v>41705</v>
      </c>
      <c r="E3736" s="5">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5">
        <v>41705</v>
      </c>
      <c r="E3737" s="5">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5">
        <v>41351</v>
      </c>
      <c r="E3738" s="5">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5">
        <v>41351</v>
      </c>
      <c r="E3739" s="5">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5">
        <v>41618</v>
      </c>
      <c r="E3740" s="5">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5">
        <v>41618</v>
      </c>
      <c r="E3741" s="5">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5">
        <v>41618</v>
      </c>
      <c r="E3742" s="5">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5">
        <v>41289</v>
      </c>
      <c r="E3743" s="5">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5">
        <v>41289</v>
      </c>
      <c r="E3744" s="5">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5">
        <v>41289</v>
      </c>
      <c r="E3745" s="5">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5">
        <v>40840</v>
      </c>
      <c r="E3746" s="5">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5">
        <v>41541</v>
      </c>
      <c r="E3747" s="5">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5">
        <v>41541</v>
      </c>
      <c r="E3748" s="5">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5">
        <v>41879</v>
      </c>
      <c r="E3749" s="5">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5">
        <v>41879</v>
      </c>
      <c r="E3750" s="5">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5">
        <v>41879</v>
      </c>
      <c r="E3751" s="5">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5">
        <v>41879</v>
      </c>
      <c r="E3752" s="5">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5">
        <v>41879</v>
      </c>
      <c r="E3753" s="5">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5">
        <v>41879</v>
      </c>
      <c r="E3754" s="5">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5">
        <v>41879</v>
      </c>
      <c r="E3755" s="5">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5">
        <v>41879</v>
      </c>
      <c r="E3756" s="5">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5">
        <v>41337</v>
      </c>
      <c r="E3757" s="5">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5">
        <v>41337</v>
      </c>
      <c r="E3758" s="5">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5">
        <v>41334</v>
      </c>
      <c r="E3759" s="5">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5">
        <v>41170</v>
      </c>
      <c r="E3760" s="5">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5">
        <v>41170</v>
      </c>
      <c r="E3761" s="5">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5">
        <v>41170</v>
      </c>
      <c r="E3762" s="5">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5">
        <v>41772</v>
      </c>
      <c r="E3763" s="5">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5">
        <v>41500</v>
      </c>
      <c r="E3764" s="5">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5">
        <v>41500</v>
      </c>
      <c r="E3765" s="5">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5">
        <v>41696</v>
      </c>
      <c r="E3766" s="5">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5">
        <v>41355</v>
      </c>
      <c r="E3767" s="5">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5">
        <v>41355</v>
      </c>
      <c r="E3768" s="5">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5">
        <v>41251</v>
      </c>
      <c r="E3769" s="5">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5">
        <v>40893</v>
      </c>
      <c r="E3770" s="5">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5">
        <v>40893</v>
      </c>
      <c r="E3771" s="5">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5">
        <v>41626</v>
      </c>
      <c r="E3772" s="5">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5">
        <v>41407</v>
      </c>
      <c r="E3773" s="5">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5">
        <v>40761</v>
      </c>
      <c r="E3774" s="5">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5">
        <v>40644</v>
      </c>
      <c r="E3775" s="5">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5">
        <v>40644</v>
      </c>
      <c r="E3776" s="5">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5">
        <v>40644</v>
      </c>
      <c r="E3777" s="5">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5">
        <v>40644</v>
      </c>
      <c r="E3778" s="5">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5">
        <v>41032</v>
      </c>
      <c r="E3779" s="5">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5">
        <v>41974</v>
      </c>
      <c r="E3780" s="5">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5">
        <v>41687</v>
      </c>
      <c r="E3781" s="5">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5">
        <v>40863</v>
      </c>
      <c r="E3782" s="5">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5">
        <v>41099</v>
      </c>
      <c r="E3783" s="5">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5">
        <v>41957</v>
      </c>
      <c r="E3784" s="5">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5">
        <v>41957</v>
      </c>
      <c r="E3785" s="5">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5">
        <v>41852</v>
      </c>
      <c r="E3786" s="5">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5">
        <v>42000</v>
      </c>
      <c r="E3787" s="5">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5">
        <v>41579</v>
      </c>
      <c r="E3788" s="5">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5">
        <v>41522</v>
      </c>
      <c r="E3789" s="5">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5">
        <v>41522</v>
      </c>
      <c r="E3790" s="5">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5">
        <v>41382</v>
      </c>
      <c r="E3791" s="5">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5">
        <v>40729</v>
      </c>
      <c r="E3792" s="5">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5">
        <v>40966</v>
      </c>
      <c r="E3793" s="5">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5">
        <v>40966</v>
      </c>
      <c r="E3794" s="5">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5">
        <v>41240</v>
      </c>
      <c r="E3795" s="5">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5">
        <v>40571</v>
      </c>
      <c r="E3796" s="5">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5">
        <v>40571</v>
      </c>
      <c r="E3797" s="5">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5">
        <v>40571</v>
      </c>
      <c r="E3798" s="5">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5">
        <v>41906</v>
      </c>
      <c r="E3799" s="5">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5">
        <v>41948</v>
      </c>
      <c r="E3800" s="5">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5">
        <v>41948</v>
      </c>
      <c r="E3801" s="5">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5">
        <v>41562</v>
      </c>
      <c r="E3802" s="5">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5">
        <v>41562</v>
      </c>
      <c r="E3803" s="5">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5">
        <v>41562</v>
      </c>
      <c r="E3804" s="5">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5">
        <v>41562</v>
      </c>
      <c r="E3805" s="5">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5">
        <v>41562</v>
      </c>
      <c r="E3806" s="5">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5">
        <v>41562</v>
      </c>
      <c r="E3807" s="5">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5">
        <v>41225</v>
      </c>
      <c r="E3808" s="5">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5">
        <v>41225</v>
      </c>
      <c r="E3809" s="5">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5">
        <v>41225</v>
      </c>
      <c r="E3810" s="5">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5">
        <v>41225</v>
      </c>
      <c r="E3811" s="5">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5">
        <v>41225</v>
      </c>
      <c r="E3812" s="5">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5">
        <v>41225</v>
      </c>
      <c r="E3813" s="5">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5">
        <v>41704</v>
      </c>
      <c r="E3814" s="5">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5">
        <v>41218</v>
      </c>
      <c r="E3815" s="5">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5">
        <v>41464</v>
      </c>
      <c r="E3816" s="5">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5">
        <v>41464</v>
      </c>
      <c r="E3817" s="5">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5">
        <v>41167</v>
      </c>
      <c r="E3818" s="5">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5">
        <v>41167</v>
      </c>
      <c r="E3819" s="5">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5">
        <v>41167</v>
      </c>
      <c r="E3820" s="5">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5">
        <v>41922</v>
      </c>
      <c r="E3821" s="5">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5">
        <v>41922</v>
      </c>
      <c r="E3822" s="5">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5">
        <v>41922</v>
      </c>
      <c r="E3823" s="5">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5">
        <v>41922</v>
      </c>
      <c r="E3824" s="5">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5">
        <v>41166</v>
      </c>
      <c r="E3825" s="5">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5">
        <v>41166</v>
      </c>
      <c r="E3826" s="5">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5">
        <v>41166</v>
      </c>
      <c r="E3827" s="5">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5">
        <v>40823</v>
      </c>
      <c r="E3828" s="5">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5">
        <v>41767</v>
      </c>
      <c r="E3829" s="5">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5">
        <v>41767</v>
      </c>
      <c r="E3830" s="5">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5">
        <v>41767</v>
      </c>
      <c r="E3831" s="5">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5">
        <v>41767</v>
      </c>
      <c r="E3832" s="5">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5">
        <v>41227</v>
      </c>
      <c r="E3833" s="5">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5">
        <v>41227</v>
      </c>
      <c r="E3834" s="5">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5">
        <v>40871</v>
      </c>
      <c r="E3835" s="5">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5">
        <v>40871</v>
      </c>
      <c r="E3836" s="5">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5">
        <v>40641</v>
      </c>
      <c r="E3837" s="5">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5">
        <v>40641</v>
      </c>
      <c r="E3838" s="5">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5">
        <v>40750</v>
      </c>
      <c r="E3839" s="5">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5">
        <v>40750</v>
      </c>
      <c r="E3840" s="5">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5">
        <v>40750</v>
      </c>
      <c r="E3841" s="5">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5">
        <v>40750</v>
      </c>
      <c r="E3842" s="5">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5">
        <v>40702</v>
      </c>
      <c r="E3843" s="5">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5">
        <v>40844</v>
      </c>
      <c r="E3844" s="5">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5">
        <v>40844</v>
      </c>
      <c r="E3845" s="5">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5">
        <v>40844</v>
      </c>
      <c r="E3846" s="5">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5">
        <v>40844</v>
      </c>
      <c r="E3847" s="5">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5">
        <v>40844</v>
      </c>
      <c r="E3848" s="5">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5">
        <v>41969</v>
      </c>
      <c r="E3849" s="5">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5">
        <v>41905</v>
      </c>
      <c r="E3850" s="5">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5">
        <v>41905</v>
      </c>
      <c r="E3851" s="5">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5">
        <v>41247</v>
      </c>
      <c r="E3852" s="5">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5">
        <v>41173</v>
      </c>
      <c r="E3853" s="5">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5">
        <v>41970</v>
      </c>
      <c r="E3854" s="5">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5">
        <v>41797</v>
      </c>
      <c r="E3855" s="5">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5">
        <v>41797</v>
      </c>
      <c r="E3856" s="5">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5">
        <v>41936</v>
      </c>
      <c r="E3857" s="5">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5">
        <v>41936</v>
      </c>
      <c r="E3858" s="5">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5">
        <v>41936</v>
      </c>
      <c r="E3859" s="5">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5">
        <v>40897</v>
      </c>
      <c r="E3860" s="5">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5">
        <v>41688</v>
      </c>
      <c r="E3861" s="5">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5">
        <v>41688</v>
      </c>
      <c r="E3862" s="5">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5">
        <v>40666</v>
      </c>
      <c r="E3863" s="5">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5">
        <v>40666</v>
      </c>
      <c r="E3864" s="5">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5">
        <v>41930</v>
      </c>
      <c r="E3865" s="5">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5">
        <v>41241</v>
      </c>
      <c r="E3866" s="5">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5">
        <v>40751</v>
      </c>
      <c r="E3867" s="5">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5">
        <v>41753</v>
      </c>
      <c r="E3868" s="5">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5">
        <v>41205</v>
      </c>
      <c r="E3869" s="5">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5">
        <v>41205</v>
      </c>
      <c r="E3870" s="5">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5">
        <v>41205</v>
      </c>
      <c r="E3871" s="5">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5">
        <v>41205</v>
      </c>
      <c r="E3872" s="5">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5">
        <v>41205</v>
      </c>
      <c r="E3873" s="5">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5">
        <v>41205</v>
      </c>
      <c r="E3874" s="5">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5">
        <v>41523</v>
      </c>
      <c r="E3875" s="5">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5">
        <v>41523</v>
      </c>
      <c r="E3876" s="5">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5">
        <v>41523</v>
      </c>
      <c r="E3877" s="5">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5">
        <v>41523</v>
      </c>
      <c r="E3878" s="5">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5">
        <v>41576</v>
      </c>
      <c r="E3879" s="5">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5">
        <v>40638</v>
      </c>
      <c r="E3880" s="5">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5">
        <v>40638</v>
      </c>
      <c r="E3881" s="5">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5">
        <v>41075</v>
      </c>
      <c r="E3882" s="5">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5">
        <v>41075</v>
      </c>
      <c r="E3883" s="5">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5">
        <v>41075</v>
      </c>
      <c r="E3884" s="5">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5">
        <v>41075</v>
      </c>
      <c r="E3885" s="5">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5">
        <v>40729</v>
      </c>
      <c r="E3886" s="5">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5">
        <v>41669</v>
      </c>
      <c r="E3887" s="5">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5">
        <v>41337</v>
      </c>
      <c r="E3888" s="5">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5">
        <v>40696</v>
      </c>
      <c r="E3889" s="5">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5">
        <v>40696</v>
      </c>
      <c r="E3890" s="5">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5">
        <v>40696</v>
      </c>
      <c r="E3891" s="5">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5">
        <v>41603</v>
      </c>
      <c r="E3892" s="5">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5">
        <v>41603</v>
      </c>
      <c r="E3893" s="5">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5">
        <v>41603</v>
      </c>
      <c r="E3894" s="5">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5">
        <v>41589</v>
      </c>
      <c r="E3895" s="5">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5">
        <v>40869</v>
      </c>
      <c r="E3896" s="5">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5">
        <v>41761</v>
      </c>
      <c r="E3897" s="5">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5">
        <v>41981</v>
      </c>
      <c r="E3898" s="5">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5">
        <v>41981</v>
      </c>
      <c r="E3899" s="5">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5">
        <v>41974</v>
      </c>
      <c r="E3900" s="5">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5">
        <v>41981</v>
      </c>
      <c r="E3901" s="5">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5">
        <v>40911</v>
      </c>
      <c r="E3902" s="5">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5">
        <v>41227</v>
      </c>
      <c r="E3903" s="5">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5">
        <v>41184</v>
      </c>
      <c r="E3904" s="5">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5">
        <v>41004</v>
      </c>
      <c r="E3905" s="5">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5">
        <v>41004</v>
      </c>
      <c r="E3906" s="5">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5">
        <v>41004</v>
      </c>
      <c r="E3907" s="5">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5">
        <v>41004</v>
      </c>
      <c r="E3908" s="5">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5">
        <v>41004</v>
      </c>
      <c r="E3909" s="5">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5">
        <v>41004</v>
      </c>
      <c r="E3910" s="5">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5">
        <v>41004</v>
      </c>
      <c r="E3911" s="5">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5">
        <v>41004</v>
      </c>
      <c r="E3912" s="5">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5">
        <v>41796</v>
      </c>
      <c r="E3913" s="5">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5">
        <v>41901</v>
      </c>
      <c r="E3914" s="5">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5">
        <v>41901</v>
      </c>
      <c r="E3915" s="5">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5">
        <v>41839</v>
      </c>
      <c r="E3916" s="5">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5">
        <v>41839</v>
      </c>
      <c r="E3917" s="5">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5">
        <v>41839</v>
      </c>
      <c r="E3918" s="5">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5">
        <v>41839</v>
      </c>
      <c r="E3919" s="5">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5">
        <v>41839</v>
      </c>
      <c r="E3920" s="5">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5">
        <v>41244</v>
      </c>
      <c r="E3921" s="5">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5">
        <v>41244</v>
      </c>
      <c r="E3922" s="5">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5">
        <v>41454</v>
      </c>
      <c r="E3923" s="5">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5">
        <v>41880</v>
      </c>
      <c r="E3924" s="5">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5">
        <v>41880</v>
      </c>
      <c r="E3925" s="5">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5">
        <v>40803</v>
      </c>
      <c r="E3926" s="5">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5">
        <v>40803</v>
      </c>
      <c r="E3927" s="5">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5">
        <v>40803</v>
      </c>
      <c r="E3928" s="5">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5">
        <v>40803</v>
      </c>
      <c r="E3929" s="5">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5">
        <v>41348</v>
      </c>
      <c r="E3930" s="5">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5">
        <v>41348</v>
      </c>
      <c r="E3931" s="5">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5">
        <v>41348</v>
      </c>
      <c r="E3932" s="5">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5">
        <v>41513</v>
      </c>
      <c r="E3933" s="5">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5">
        <v>41513</v>
      </c>
      <c r="E3934" s="5">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5">
        <v>41885</v>
      </c>
      <c r="E3935" s="5">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5">
        <v>41885</v>
      </c>
      <c r="E3936" s="5">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5">
        <v>41885</v>
      </c>
      <c r="E3937" s="5">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5">
        <v>41076</v>
      </c>
      <c r="E3938" s="5">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5">
        <v>41076</v>
      </c>
      <c r="E3939" s="5">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5">
        <v>41076</v>
      </c>
      <c r="E3940" s="5">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5">
        <v>41619</v>
      </c>
      <c r="E3941" s="5">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5">
        <v>41778</v>
      </c>
      <c r="E3942" s="5">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5">
        <v>41778</v>
      </c>
      <c r="E3943" s="5">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5">
        <v>41787</v>
      </c>
      <c r="E3944" s="5">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5">
        <v>41449</v>
      </c>
      <c r="E3945" s="5">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5">
        <v>41411</v>
      </c>
      <c r="E3946" s="5">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5">
        <v>41962</v>
      </c>
      <c r="E3947" s="5">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5">
        <v>41962</v>
      </c>
      <c r="E3948" s="5">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5">
        <v>41597</v>
      </c>
      <c r="E3949" s="5">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5">
        <v>41597</v>
      </c>
      <c r="E3950" s="5">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5">
        <v>41597</v>
      </c>
      <c r="E3951" s="5">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5">
        <v>41597</v>
      </c>
      <c r="E3952" s="5">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5">
        <v>40875</v>
      </c>
      <c r="E3953" s="5">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5">
        <v>41335</v>
      </c>
      <c r="E3954" s="5">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5">
        <v>41655</v>
      </c>
      <c r="E3955" s="5">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5">
        <v>40637</v>
      </c>
      <c r="E3956" s="5">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5">
        <v>40637</v>
      </c>
      <c r="E3957" s="5">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5">
        <v>41452</v>
      </c>
      <c r="E3958" s="5">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5">
        <v>41424</v>
      </c>
      <c r="E3959" s="5">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5">
        <v>41424</v>
      </c>
      <c r="E3960" s="5">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5">
        <v>41424</v>
      </c>
      <c r="E3961" s="5">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5">
        <v>41201</v>
      </c>
      <c r="E3962" s="5">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5">
        <v>41201</v>
      </c>
      <c r="E3963" s="5">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5">
        <v>41690</v>
      </c>
      <c r="E3964" s="5">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5">
        <v>41690</v>
      </c>
      <c r="E3965" s="5">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5">
        <v>41540</v>
      </c>
      <c r="E3966" s="5">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5">
        <v>40859</v>
      </c>
      <c r="E3967" s="5">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5">
        <v>41366</v>
      </c>
      <c r="E3968" s="5">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5">
        <v>41415</v>
      </c>
      <c r="E3969" s="5">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5">
        <v>41061</v>
      </c>
      <c r="E3970" s="5">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5">
        <v>41061</v>
      </c>
      <c r="E3971" s="5">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5">
        <v>40869</v>
      </c>
      <c r="E3972" s="5">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5">
        <v>40961</v>
      </c>
      <c r="E3973" s="5">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5">
        <v>41363</v>
      </c>
      <c r="E3974" s="5">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5">
        <v>41363</v>
      </c>
      <c r="E3975" s="5">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5">
        <v>41363</v>
      </c>
      <c r="E3976" s="5">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5">
        <v>41363</v>
      </c>
      <c r="E3977" s="5">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5">
        <v>41570</v>
      </c>
      <c r="E3978" s="5">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5">
        <v>41915</v>
      </c>
      <c r="E3979" s="5">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5">
        <v>41915</v>
      </c>
      <c r="E3980" s="5">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5">
        <v>40900</v>
      </c>
      <c r="E3981" s="5">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5">
        <v>40900</v>
      </c>
      <c r="E3982" s="5">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5">
        <v>41989</v>
      </c>
      <c r="E3983" s="5">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5">
        <v>41463</v>
      </c>
      <c r="E3984" s="5">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5">
        <v>41463</v>
      </c>
      <c r="E3985" s="5">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5">
        <v>41463</v>
      </c>
      <c r="E3986" s="5">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5">
        <v>41382</v>
      </c>
      <c r="E3987" s="5">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5">
        <v>41738</v>
      </c>
      <c r="E3988" s="5">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5">
        <v>41738</v>
      </c>
      <c r="E3989" s="5">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5">
        <v>41382</v>
      </c>
      <c r="E3990" s="5">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5">
        <v>40872</v>
      </c>
      <c r="E3991" s="5">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5">
        <v>40850</v>
      </c>
      <c r="E3992" s="5">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5">
        <v>41030</v>
      </c>
      <c r="E3993" s="5">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5">
        <v>41030</v>
      </c>
      <c r="E3994" s="5">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5">
        <v>41030</v>
      </c>
      <c r="E3995" s="5">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5">
        <v>40976</v>
      </c>
      <c r="E3996" s="5">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5">
        <v>40976</v>
      </c>
      <c r="E3997" s="5">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5">
        <v>40976</v>
      </c>
      <c r="E3998" s="5">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5">
        <v>40976</v>
      </c>
      <c r="E3999" s="5">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5">
        <v>40976</v>
      </c>
      <c r="E4000" s="5">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5">
        <v>41107</v>
      </c>
      <c r="E4001" s="5">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5">
        <v>40827</v>
      </c>
      <c r="E4002" s="5">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5">
        <v>40827</v>
      </c>
      <c r="E4003" s="5">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5">
        <v>41337</v>
      </c>
      <c r="E4004" s="5">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5">
        <v>41337</v>
      </c>
      <c r="E4005" s="5">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5">
        <v>41337</v>
      </c>
      <c r="E4006" s="5">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5">
        <v>41253</v>
      </c>
      <c r="E4007" s="5">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5">
        <v>41253</v>
      </c>
      <c r="E4008" s="5">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5">
        <v>41253</v>
      </c>
      <c r="E4009" s="5">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5">
        <v>41261</v>
      </c>
      <c r="E4010" s="5">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5">
        <v>41641</v>
      </c>
      <c r="E4011" s="5">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5">
        <v>41965</v>
      </c>
      <c r="E4012" s="5">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5">
        <v>41965</v>
      </c>
      <c r="E4013" s="5">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5">
        <v>41265</v>
      </c>
      <c r="E4014" s="5">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5">
        <v>41144</v>
      </c>
      <c r="E4015" s="5">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5">
        <v>41144</v>
      </c>
      <c r="E4016" s="5">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5">
        <v>41144</v>
      </c>
      <c r="E4017" s="5">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5">
        <v>41144</v>
      </c>
      <c r="E4018" s="5">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5">
        <v>41144</v>
      </c>
      <c r="E4019" s="5">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5">
        <v>41144</v>
      </c>
      <c r="E4020" s="5">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5">
        <v>41144</v>
      </c>
      <c r="E4021" s="5">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5">
        <v>40716</v>
      </c>
      <c r="E4022" s="5">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5">
        <v>40716</v>
      </c>
      <c r="E4023" s="5">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5">
        <v>40716</v>
      </c>
      <c r="E4024" s="5">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5">
        <v>41940</v>
      </c>
      <c r="E4025" s="5">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5">
        <v>41940</v>
      </c>
      <c r="E4026" s="5">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5">
        <v>41863</v>
      </c>
      <c r="E4027" s="5">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5">
        <v>41863</v>
      </c>
      <c r="E4028" s="5">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5">
        <v>41863</v>
      </c>
      <c r="E4029" s="5">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5">
        <v>41863</v>
      </c>
      <c r="E4030" s="5">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5">
        <v>41998</v>
      </c>
      <c r="E4031" s="5">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5">
        <v>41998</v>
      </c>
      <c r="E4032" s="5">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5">
        <v>41544</v>
      </c>
      <c r="E4033" s="5">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5">
        <v>41544</v>
      </c>
      <c r="E4034" s="5">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5">
        <v>41544</v>
      </c>
      <c r="E4035" s="5">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5">
        <v>41621</v>
      </c>
      <c r="E4036" s="5">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5">
        <v>41621</v>
      </c>
      <c r="E4037" s="5">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5">
        <v>41271</v>
      </c>
      <c r="E4038" s="5">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5">
        <v>40906</v>
      </c>
      <c r="E4039" s="5">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5">
        <v>40906</v>
      </c>
      <c r="E4040" s="5">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5">
        <v>40906</v>
      </c>
      <c r="E4041" s="5">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5">
        <v>40906</v>
      </c>
      <c r="E4042" s="5">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5">
        <v>40906</v>
      </c>
      <c r="E4043" s="5">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5">
        <v>40906</v>
      </c>
      <c r="E4044" s="5">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5">
        <v>40906</v>
      </c>
      <c r="E4045" s="5">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5">
        <v>41085</v>
      </c>
      <c r="E4046" s="5">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5">
        <v>41001</v>
      </c>
      <c r="E4047" s="5">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5">
        <v>41934</v>
      </c>
      <c r="E4048" s="5">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5">
        <v>41106</v>
      </c>
      <c r="E4049" s="5">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5">
        <v>41106</v>
      </c>
      <c r="E4050" s="5">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5">
        <v>41815</v>
      </c>
      <c r="E4051" s="5">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5">
        <v>41815</v>
      </c>
      <c r="E4052" s="5">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5">
        <v>40815</v>
      </c>
      <c r="E4053" s="5">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5">
        <v>40815</v>
      </c>
      <c r="E4054" s="5">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5">
        <v>40815</v>
      </c>
      <c r="E4055" s="5">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5">
        <v>40815</v>
      </c>
      <c r="E4056" s="5">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5">
        <v>40815</v>
      </c>
      <c r="E4057" s="5">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5">
        <v>40815</v>
      </c>
      <c r="E4058" s="5">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5">
        <v>40871</v>
      </c>
      <c r="E4059" s="5">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5">
        <v>41233</v>
      </c>
      <c r="E4060" s="5">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5">
        <v>41233</v>
      </c>
      <c r="E4061" s="5">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5">
        <v>41580</v>
      </c>
      <c r="E4062" s="5">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5">
        <v>41169</v>
      </c>
      <c r="E4063" s="5">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5">
        <v>41344</v>
      </c>
      <c r="E4064" s="5">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5">
        <v>40717</v>
      </c>
      <c r="E4065" s="5">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5">
        <v>40717</v>
      </c>
      <c r="E4066" s="5">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5">
        <v>40848</v>
      </c>
      <c r="E4067" s="5">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5">
        <v>40848</v>
      </c>
      <c r="E4068" s="5">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5">
        <v>40848</v>
      </c>
      <c r="E4069" s="5">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5">
        <v>40848</v>
      </c>
      <c r="E4070" s="5">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5">
        <v>41515</v>
      </c>
      <c r="E4071" s="5">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5">
        <v>41515</v>
      </c>
      <c r="E4072" s="5">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5">
        <v>41515</v>
      </c>
      <c r="E4073" s="5">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5">
        <v>41249</v>
      </c>
      <c r="E4074" s="5">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5">
        <v>41176</v>
      </c>
      <c r="E4075" s="5">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5">
        <v>41959</v>
      </c>
      <c r="E4076" s="5">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5">
        <v>41959</v>
      </c>
      <c r="E4077" s="5">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5">
        <v>41262</v>
      </c>
      <c r="E4078" s="5">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5">
        <v>41262</v>
      </c>
      <c r="E4079" s="5">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5">
        <v>41262</v>
      </c>
      <c r="E4080" s="5">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5">
        <v>41264</v>
      </c>
      <c r="E4081" s="5">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5">
        <v>41543</v>
      </c>
      <c r="E4082" s="5">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5">
        <v>41543</v>
      </c>
      <c r="E4083" s="5">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5">
        <v>41815</v>
      </c>
      <c r="E4084" s="5">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5">
        <v>41815</v>
      </c>
      <c r="E4085" s="5">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5">
        <v>41890</v>
      </c>
      <c r="E4086" s="5">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5">
        <v>41491</v>
      </c>
      <c r="E4087" s="5">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5">
        <v>41491</v>
      </c>
      <c r="E4088" s="5">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5">
        <v>41491</v>
      </c>
      <c r="E4089" s="5">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5">
        <v>40774</v>
      </c>
      <c r="E4090" s="5">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5">
        <v>41366</v>
      </c>
      <c r="E4091" s="5">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5">
        <v>41366</v>
      </c>
      <c r="E4092" s="5">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5">
        <v>41366</v>
      </c>
      <c r="E4093" s="5">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5">
        <v>41776</v>
      </c>
      <c r="E4094" s="5">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5">
        <v>41145</v>
      </c>
      <c r="E4095" s="5">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5">
        <v>41145</v>
      </c>
      <c r="E4096" s="5">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5">
        <v>41145</v>
      </c>
      <c r="E4097" s="5">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5">
        <v>40809</v>
      </c>
      <c r="E4098" s="5">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5">
        <v>40809</v>
      </c>
      <c r="E4099" s="5">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5">
        <v>40809</v>
      </c>
      <c r="E4100" s="5">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5">
        <v>40809</v>
      </c>
      <c r="E4101" s="5">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5">
        <v>41810</v>
      </c>
      <c r="E4102" s="5">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5">
        <v>41810</v>
      </c>
      <c r="E4103" s="5">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5">
        <v>41810</v>
      </c>
      <c r="E4104" s="5">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5">
        <v>41995</v>
      </c>
      <c r="E4105" s="5">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5">
        <v>41859</v>
      </c>
      <c r="E4106" s="5">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5">
        <v>41859</v>
      </c>
      <c r="E4107" s="5">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5">
        <v>41509</v>
      </c>
      <c r="E4108" s="5">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5">
        <v>41159</v>
      </c>
      <c r="E4109" s="5">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5">
        <v>41159</v>
      </c>
      <c r="E4110" s="5">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5">
        <v>41268</v>
      </c>
      <c r="E4111" s="5">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5">
        <v>41268</v>
      </c>
      <c r="E4112" s="5">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5">
        <v>41268</v>
      </c>
      <c r="E4113" s="5">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5">
        <v>41268</v>
      </c>
      <c r="E4114" s="5">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5">
        <v>41031</v>
      </c>
      <c r="E4115" s="5">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5">
        <v>41031</v>
      </c>
      <c r="E4116" s="5">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5">
        <v>41603</v>
      </c>
      <c r="E4117" s="5">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5">
        <v>41237</v>
      </c>
      <c r="E4118" s="5">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5">
        <v>41237</v>
      </c>
      <c r="E4119" s="5">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5">
        <v>41237</v>
      </c>
      <c r="E4120" s="5">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5">
        <v>41237</v>
      </c>
      <c r="E4121" s="5">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5">
        <v>41887</v>
      </c>
      <c r="E4122" s="5">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5">
        <v>41771</v>
      </c>
      <c r="E4123" s="5">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5">
        <v>41771</v>
      </c>
      <c r="E4124" s="5">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5">
        <v>41771</v>
      </c>
      <c r="E4125" s="5">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5">
        <v>40674</v>
      </c>
      <c r="E4126" s="5">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5">
        <v>41848</v>
      </c>
      <c r="E4127" s="5">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5">
        <v>41766</v>
      </c>
      <c r="E4128" s="5">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5">
        <v>40805</v>
      </c>
      <c r="E4129" s="5">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5">
        <v>40805</v>
      </c>
      <c r="E4130" s="5">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5">
        <v>40997</v>
      </c>
      <c r="E4131" s="5">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5">
        <v>40865</v>
      </c>
      <c r="E4132" s="5">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5">
        <v>41092</v>
      </c>
      <c r="E4133" s="5">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5">
        <v>41092</v>
      </c>
      <c r="E4134" s="5">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5">
        <v>40794</v>
      </c>
      <c r="E4135" s="5">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5">
        <v>40794</v>
      </c>
      <c r="E4136" s="5">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5">
        <v>41915</v>
      </c>
      <c r="E4137" s="5">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5">
        <v>41915</v>
      </c>
      <c r="E4138" s="5">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5">
        <v>41963</v>
      </c>
      <c r="E4139" s="5">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5">
        <v>41639</v>
      </c>
      <c r="E4140" s="5">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5">
        <v>41975</v>
      </c>
      <c r="E4141" s="5">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5">
        <v>41975</v>
      </c>
      <c r="E4142" s="5">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5">
        <v>41439</v>
      </c>
      <c r="E4143" s="5">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5">
        <v>40682</v>
      </c>
      <c r="E4144" s="5">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5">
        <v>41670</v>
      </c>
      <c r="E4145" s="5">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5">
        <v>41670</v>
      </c>
      <c r="E4146" s="5">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5">
        <v>41670</v>
      </c>
      <c r="E4147" s="5">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5">
        <v>41241</v>
      </c>
      <c r="E4148" s="5">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5">
        <v>41936</v>
      </c>
      <c r="E4149" s="5">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5">
        <v>41936</v>
      </c>
      <c r="E4150" s="5">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5">
        <v>41936</v>
      </c>
      <c r="E4151" s="5">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5">
        <v>41936</v>
      </c>
      <c r="E4152" s="5">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5">
        <v>41890</v>
      </c>
      <c r="E4153" s="5">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5">
        <v>41890</v>
      </c>
      <c r="E4154" s="5">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5">
        <v>41890</v>
      </c>
      <c r="E4155" s="5">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5">
        <v>41638</v>
      </c>
      <c r="E4156" s="5">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5">
        <v>41638</v>
      </c>
      <c r="E4157" s="5">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5">
        <v>41248</v>
      </c>
      <c r="E4158" s="5">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5">
        <v>41248</v>
      </c>
      <c r="E4159" s="5">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5">
        <v>40848</v>
      </c>
      <c r="E4160" s="5">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5">
        <v>41381</v>
      </c>
      <c r="E4161" s="5">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5">
        <v>41774</v>
      </c>
      <c r="E4162" s="5">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5">
        <v>41774</v>
      </c>
      <c r="E4163" s="5">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5">
        <v>40982</v>
      </c>
      <c r="E4164" s="5">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5">
        <v>40982</v>
      </c>
      <c r="E4165" s="5">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5">
        <v>41654</v>
      </c>
      <c r="E4166" s="5">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5">
        <v>41654</v>
      </c>
      <c r="E4167" s="5">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5">
        <v>40976</v>
      </c>
      <c r="E4168" s="5">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5">
        <v>40827</v>
      </c>
      <c r="E4169" s="5">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5">
        <v>40827</v>
      </c>
      <c r="E4170" s="5">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5">
        <v>41012</v>
      </c>
      <c r="E4171" s="5">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5">
        <v>41012</v>
      </c>
      <c r="E4172" s="5">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5">
        <v>41960</v>
      </c>
      <c r="E4173" s="5">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5">
        <v>41457</v>
      </c>
      <c r="E4174" s="5">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5">
        <v>41457</v>
      </c>
      <c r="E4175" s="5">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5">
        <v>41457</v>
      </c>
      <c r="E4176" s="5">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5">
        <v>41242</v>
      </c>
      <c r="E4177" s="5">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5">
        <v>40640</v>
      </c>
      <c r="E4178" s="5">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5">
        <v>40640</v>
      </c>
      <c r="E4179" s="5">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5">
        <v>41442</v>
      </c>
      <c r="E4180" s="5">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5">
        <v>41705</v>
      </c>
      <c r="E4181" s="5">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5">
        <v>41920</v>
      </c>
      <c r="E4182" s="5">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5">
        <v>41919</v>
      </c>
      <c r="E4183" s="5">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5">
        <v>41919</v>
      </c>
      <c r="E4184" s="5">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5">
        <v>41919</v>
      </c>
      <c r="E4185" s="5">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5">
        <v>41614</v>
      </c>
      <c r="E4186" s="5">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5">
        <v>41569</v>
      </c>
      <c r="E4187" s="5">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5">
        <v>41778</v>
      </c>
      <c r="E4188" s="5">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5">
        <v>41778</v>
      </c>
      <c r="E4189" s="5">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5">
        <v>41778</v>
      </c>
      <c r="E4190" s="5">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5">
        <v>41544</v>
      </c>
      <c r="E4191" s="5">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5">
        <v>41961</v>
      </c>
      <c r="E4192" s="5">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5">
        <v>41098</v>
      </c>
      <c r="E4193" s="5">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5">
        <v>41229</v>
      </c>
      <c r="E4194" s="5">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5">
        <v>41229</v>
      </c>
      <c r="E4195" s="5">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5">
        <v>41078</v>
      </c>
      <c r="E4196" s="5">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5">
        <v>41373</v>
      </c>
      <c r="E4197" s="5">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5">
        <v>41017</v>
      </c>
      <c r="E4198" s="5">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5">
        <v>41612</v>
      </c>
      <c r="E4199" s="5">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5">
        <v>41612</v>
      </c>
      <c r="E4200" s="5">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5">
        <v>41253</v>
      </c>
      <c r="E4201" s="5">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5">
        <v>41253</v>
      </c>
      <c r="E4202" s="5">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5">
        <v>41253</v>
      </c>
      <c r="E4203" s="5">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5">
        <v>41253</v>
      </c>
      <c r="E4204" s="5">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5">
        <v>40847</v>
      </c>
      <c r="E4205" s="5">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5">
        <v>40847</v>
      </c>
      <c r="E4206" s="5">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5">
        <v>40847</v>
      </c>
      <c r="E4207" s="5">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5">
        <v>40847</v>
      </c>
      <c r="E4208" s="5">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5">
        <v>40847</v>
      </c>
      <c r="E4209" s="5">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5">
        <v>40847</v>
      </c>
      <c r="E4210" s="5">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5">
        <v>40847</v>
      </c>
      <c r="E4211" s="5">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5">
        <v>41983</v>
      </c>
      <c r="E4212" s="5">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5">
        <v>40668</v>
      </c>
      <c r="E4213" s="5">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5">
        <v>40668</v>
      </c>
      <c r="E4214" s="5">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5">
        <v>40668</v>
      </c>
      <c r="E4215" s="5">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5">
        <v>41338</v>
      </c>
      <c r="E4216" s="5">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5">
        <v>40877</v>
      </c>
      <c r="E4217" s="5">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5">
        <v>40957</v>
      </c>
      <c r="E4218" s="5">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5">
        <v>41731</v>
      </c>
      <c r="E4219" s="5">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5">
        <v>41731</v>
      </c>
      <c r="E4220" s="5">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5">
        <v>41802</v>
      </c>
      <c r="E4221" s="5">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5">
        <v>41802</v>
      </c>
      <c r="E4222" s="5">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5">
        <v>41802</v>
      </c>
      <c r="E4223" s="5">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5">
        <v>41802</v>
      </c>
      <c r="E4224" s="5">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5">
        <v>41802</v>
      </c>
      <c r="E4225" s="5">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5">
        <v>41548</v>
      </c>
      <c r="E4226" s="5">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5">
        <v>40890</v>
      </c>
      <c r="E4227" s="5">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5">
        <v>41955</v>
      </c>
      <c r="E4228" s="5">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5">
        <v>40913</v>
      </c>
      <c r="E4229" s="5">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5">
        <v>41358</v>
      </c>
      <c r="E4230" s="5">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5">
        <v>41826</v>
      </c>
      <c r="E4231" s="5">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5">
        <v>41826</v>
      </c>
      <c r="E4232" s="5">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5">
        <v>41826</v>
      </c>
      <c r="E4233" s="5">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5">
        <v>41826</v>
      </c>
      <c r="E4234" s="5">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5">
        <v>41826</v>
      </c>
      <c r="E4235" s="5">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5">
        <v>40807</v>
      </c>
      <c r="E4236" s="5">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5">
        <v>40807</v>
      </c>
      <c r="E4237" s="5">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5">
        <v>41479</v>
      </c>
      <c r="E4238" s="5">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5">
        <v>41881</v>
      </c>
      <c r="E4239" s="5">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5">
        <v>41725</v>
      </c>
      <c r="E4240" s="5">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5">
        <v>42003</v>
      </c>
      <c r="E4241" s="5">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5">
        <v>40806</v>
      </c>
      <c r="E4242" s="5">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5">
        <v>40806</v>
      </c>
      <c r="E4243" s="5">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5">
        <v>41369</v>
      </c>
      <c r="E4244" s="5">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5">
        <v>41369</v>
      </c>
      <c r="E4245" s="5">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5">
        <v>40628</v>
      </c>
      <c r="E4246" s="5">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5">
        <v>41972</v>
      </c>
      <c r="E4247" s="5">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5">
        <v>41972</v>
      </c>
      <c r="E4248" s="5">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5">
        <v>41972</v>
      </c>
      <c r="E4249" s="5">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5">
        <v>41610</v>
      </c>
      <c r="E4250" s="5">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5">
        <v>41610</v>
      </c>
      <c r="E4251" s="5">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5">
        <v>40805</v>
      </c>
      <c r="E4252" s="5">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5">
        <v>41205</v>
      </c>
      <c r="E4253" s="5">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5">
        <v>41205</v>
      </c>
      <c r="E4254" s="5">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5">
        <v>41205</v>
      </c>
      <c r="E4255" s="5">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5">
        <v>41926</v>
      </c>
      <c r="E4256" s="5">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5">
        <v>41926</v>
      </c>
      <c r="E4257" s="5">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5">
        <v>41926</v>
      </c>
      <c r="E4258" s="5">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5">
        <v>41156</v>
      </c>
      <c r="E4259" s="5">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5">
        <v>41348</v>
      </c>
      <c r="E4260" s="5">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5">
        <v>41941</v>
      </c>
      <c r="E4261" s="5">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5">
        <v>41928</v>
      </c>
      <c r="E4262" s="5">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5">
        <v>41859</v>
      </c>
      <c r="E4263" s="5">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5">
        <v>41904</v>
      </c>
      <c r="E4264" s="5">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5">
        <v>41947</v>
      </c>
      <c r="E4265" s="5">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5">
        <v>41584</v>
      </c>
      <c r="E4266" s="5">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5">
        <v>41584</v>
      </c>
      <c r="E4267" s="5">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5">
        <v>41584</v>
      </c>
      <c r="E4268" s="5">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5">
        <v>41584</v>
      </c>
      <c r="E4269" s="5">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5">
        <v>41584</v>
      </c>
      <c r="E4270" s="5">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5">
        <v>41816</v>
      </c>
      <c r="E4271" s="5">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5">
        <v>41239</v>
      </c>
      <c r="E4272" s="5">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5">
        <v>41603</v>
      </c>
      <c r="E4273" s="5">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5">
        <v>41842</v>
      </c>
      <c r="E4274" s="5">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5">
        <v>41842</v>
      </c>
      <c r="E4275" s="5">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5">
        <v>41205</v>
      </c>
      <c r="E4276" s="5">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5">
        <v>41099</v>
      </c>
      <c r="E4277" s="5">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5">
        <v>41870</v>
      </c>
      <c r="E4278" s="5">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5">
        <v>41381</v>
      </c>
      <c r="E4279" s="5">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5">
        <v>41381</v>
      </c>
      <c r="E4280" s="5">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5">
        <v>41381</v>
      </c>
      <c r="E4281" s="5">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5">
        <v>40861</v>
      </c>
      <c r="E4282" s="5">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5">
        <v>40861</v>
      </c>
      <c r="E4283" s="5">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5">
        <v>40897</v>
      </c>
      <c r="E4284" s="5">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5">
        <v>40897</v>
      </c>
      <c r="E4285" s="5">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5">
        <v>41234</v>
      </c>
      <c r="E4286" s="5">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5">
        <v>41234</v>
      </c>
      <c r="E4287" s="5">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5">
        <v>41234</v>
      </c>
      <c r="E4288" s="5">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5">
        <v>42002</v>
      </c>
      <c r="E4289" s="5">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5">
        <v>41046</v>
      </c>
      <c r="E4290" s="5">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5">
        <v>41046</v>
      </c>
      <c r="E4291" s="5">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5">
        <v>41983</v>
      </c>
      <c r="E4292" s="5">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5">
        <v>41983</v>
      </c>
      <c r="E4293" s="5">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5">
        <v>41983</v>
      </c>
      <c r="E4294" s="5">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5">
        <v>41709</v>
      </c>
      <c r="E4295" s="5">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5">
        <v>41935</v>
      </c>
      <c r="E4296" s="5">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5">
        <v>41824</v>
      </c>
      <c r="E4297" s="5">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5">
        <v>41887</v>
      </c>
      <c r="E4298" s="5">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5">
        <v>41875</v>
      </c>
      <c r="E4299" s="5">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5">
        <v>41875</v>
      </c>
      <c r="E4300" s="5">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5">
        <v>41875</v>
      </c>
      <c r="E4301" s="5">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5">
        <v>41875</v>
      </c>
      <c r="E4302" s="5">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5">
        <v>41875</v>
      </c>
      <c r="E4303" s="5">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5">
        <v>40777</v>
      </c>
      <c r="E4304" s="5">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5">
        <v>41552</v>
      </c>
      <c r="E4305" s="5">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5">
        <v>40842</v>
      </c>
      <c r="E4306" s="5">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5">
        <v>40842</v>
      </c>
      <c r="E4307" s="5">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5">
        <v>41454</v>
      </c>
      <c r="E4308" s="5">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5">
        <v>41454</v>
      </c>
      <c r="E4309" s="5">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5">
        <v>40851</v>
      </c>
      <c r="E4310" s="5">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5">
        <v>40851</v>
      </c>
      <c r="E4311" s="5">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5">
        <v>40851</v>
      </c>
      <c r="E4312" s="5">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5">
        <v>40851</v>
      </c>
      <c r="E4313" s="5">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5">
        <v>40851</v>
      </c>
      <c r="E4314" s="5">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5">
        <v>40794</v>
      </c>
      <c r="E4315" s="5">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5">
        <v>41085</v>
      </c>
      <c r="E4316" s="5">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5">
        <v>41085</v>
      </c>
      <c r="E4317" s="5">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5">
        <v>41085</v>
      </c>
      <c r="E4318" s="5">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5">
        <v>41116</v>
      </c>
      <c r="E4319" s="5">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5">
        <v>41981</v>
      </c>
      <c r="E4320" s="5">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5">
        <v>40906</v>
      </c>
      <c r="E4321" s="5">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5">
        <v>40906</v>
      </c>
      <c r="E4322" s="5">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5">
        <v>40953</v>
      </c>
      <c r="E4323" s="5">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5">
        <v>40953</v>
      </c>
      <c r="E4324" s="5">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5">
        <v>40953</v>
      </c>
      <c r="E4325" s="5">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5">
        <v>40953</v>
      </c>
      <c r="E4326" s="5">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5">
        <v>40953</v>
      </c>
      <c r="E4327" s="5">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5">
        <v>41299</v>
      </c>
      <c r="E4328" s="5">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5">
        <v>41299</v>
      </c>
      <c r="E4329" s="5">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5">
        <v>41731</v>
      </c>
      <c r="E4330" s="5">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5">
        <v>41916</v>
      </c>
      <c r="E4331" s="5">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5">
        <v>41916</v>
      </c>
      <c r="E4332" s="5">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5">
        <v>41884</v>
      </c>
      <c r="E4333" s="5">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5">
        <v>41884</v>
      </c>
      <c r="E4334" s="5">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5">
        <v>41264</v>
      </c>
      <c r="E4335" s="5">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5">
        <v>41264</v>
      </c>
      <c r="E4336" s="5">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5">
        <v>41263</v>
      </c>
      <c r="E4337" s="5">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5">
        <v>41263</v>
      </c>
      <c r="E4338" s="5">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5">
        <v>41240</v>
      </c>
      <c r="E4339" s="5">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5">
        <v>41240</v>
      </c>
      <c r="E4340" s="5">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5">
        <v>41879</v>
      </c>
      <c r="E4341" s="5">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5">
        <v>40624</v>
      </c>
      <c r="E4342" s="5">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5">
        <v>41991</v>
      </c>
      <c r="E4343" s="5">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5">
        <v>41718</v>
      </c>
      <c r="E4344" s="5">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5">
        <v>41718</v>
      </c>
      <c r="E4345" s="5">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5">
        <v>41718</v>
      </c>
      <c r="E4346" s="5">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5">
        <v>41718</v>
      </c>
      <c r="E4347" s="5">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5">
        <v>41536</v>
      </c>
      <c r="E4348" s="5">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5">
        <v>41536</v>
      </c>
      <c r="E4349" s="5">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5">
        <v>41968</v>
      </c>
      <c r="E4350" s="5">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5">
        <v>41968</v>
      </c>
      <c r="E4351" s="5">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5">
        <v>41741</v>
      </c>
      <c r="E4352" s="5">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5">
        <v>41741</v>
      </c>
      <c r="E4353" s="5">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5">
        <v>41984</v>
      </c>
      <c r="E4354" s="5">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5">
        <v>41984</v>
      </c>
      <c r="E4355" s="5">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5">
        <v>41968</v>
      </c>
      <c r="E4356" s="5">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5">
        <v>41247</v>
      </c>
      <c r="E4357" s="5">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5">
        <v>41247</v>
      </c>
      <c r="E4358" s="5">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5">
        <v>41985</v>
      </c>
      <c r="E4359" s="5">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5">
        <v>41985</v>
      </c>
      <c r="E4360" s="5">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5">
        <v>41985</v>
      </c>
      <c r="E4361" s="5">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5">
        <v>41416</v>
      </c>
      <c r="E4362" s="5">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5">
        <v>41688</v>
      </c>
      <c r="E4363" s="5">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5">
        <v>41780</v>
      </c>
      <c r="E4364" s="5">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5">
        <v>41780</v>
      </c>
      <c r="E4365" s="5">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5">
        <v>41780</v>
      </c>
      <c r="E4366" s="5">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5">
        <v>41780</v>
      </c>
      <c r="E4367" s="5">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5">
        <v>41780</v>
      </c>
      <c r="E4368" s="5">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5">
        <v>41894</v>
      </c>
      <c r="E4369" s="5">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5">
        <v>41894</v>
      </c>
      <c r="E4370" s="5">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5">
        <v>41584</v>
      </c>
      <c r="E4371" s="5">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5">
        <v>41584</v>
      </c>
      <c r="E4372" s="5">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5">
        <v>41584</v>
      </c>
      <c r="E4373" s="5">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5">
        <v>41844</v>
      </c>
      <c r="E4374" s="5">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5">
        <v>41844</v>
      </c>
      <c r="E4375" s="5">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5">
        <v>41597</v>
      </c>
      <c r="E4376" s="5">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5">
        <v>40658</v>
      </c>
      <c r="E4377" s="5">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5">
        <v>40658</v>
      </c>
      <c r="E4378" s="5">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5">
        <v>40658</v>
      </c>
      <c r="E4379" s="5">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5">
        <v>41243</v>
      </c>
      <c r="E4380" s="5">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5">
        <v>41243</v>
      </c>
      <c r="E4381" s="5">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5">
        <v>41207</v>
      </c>
      <c r="E4382" s="5">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5">
        <v>41207</v>
      </c>
      <c r="E4383" s="5">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5">
        <v>41110</v>
      </c>
      <c r="E4384" s="5">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5">
        <v>41110</v>
      </c>
      <c r="E4385" s="5">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5">
        <v>41110</v>
      </c>
      <c r="E4386" s="5">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5">
        <v>41110</v>
      </c>
      <c r="E4387" s="5">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5">
        <v>41575</v>
      </c>
      <c r="E4388" s="5">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5">
        <v>41575</v>
      </c>
      <c r="E4389" s="5">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5">
        <v>41964</v>
      </c>
      <c r="E4390" s="5">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5">
        <v>41964</v>
      </c>
      <c r="E4391" s="5">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5">
        <v>41964</v>
      </c>
      <c r="E4392" s="5">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5">
        <v>41964</v>
      </c>
      <c r="E4393" s="5">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5">
        <v>41526</v>
      </c>
      <c r="E4394" s="5">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5">
        <v>41526</v>
      </c>
      <c r="E4395" s="5">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5">
        <v>40744</v>
      </c>
      <c r="E4396" s="5">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5">
        <v>40744</v>
      </c>
      <c r="E4397" s="5">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5">
        <v>41594</v>
      </c>
      <c r="E4398" s="5">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5">
        <v>40731</v>
      </c>
      <c r="E4399" s="5">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5">
        <v>40731</v>
      </c>
      <c r="E4400" s="5">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5">
        <v>41351</v>
      </c>
      <c r="E4401" s="5">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5">
        <v>41351</v>
      </c>
      <c r="E4402" s="5">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5">
        <v>41351</v>
      </c>
      <c r="E4403" s="5">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5">
        <v>41635</v>
      </c>
      <c r="E4404" s="5">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5">
        <v>40788</v>
      </c>
      <c r="E4405" s="5">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5">
        <v>41095</v>
      </c>
      <c r="E4406" s="5">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5">
        <v>41095</v>
      </c>
      <c r="E4407" s="5">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5">
        <v>41599</v>
      </c>
      <c r="E4408" s="5">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5">
        <v>41599</v>
      </c>
      <c r="E4409" s="5">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5">
        <v>41599</v>
      </c>
      <c r="E4410" s="5">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5">
        <v>40669</v>
      </c>
      <c r="E4411" s="5">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5">
        <v>40669</v>
      </c>
      <c r="E4412" s="5">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5">
        <v>40715</v>
      </c>
      <c r="E4413" s="5">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5">
        <v>40715</v>
      </c>
      <c r="E4414" s="5">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5">
        <v>40715</v>
      </c>
      <c r="E4415" s="5">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5">
        <v>41871</v>
      </c>
      <c r="E4416" s="5">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5">
        <v>40876</v>
      </c>
      <c r="E4417" s="5">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5">
        <v>40876</v>
      </c>
      <c r="E4418" s="5">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5">
        <v>41739</v>
      </c>
      <c r="E4419" s="5">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5">
        <v>40897</v>
      </c>
      <c r="E4420" s="5">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5">
        <v>40894</v>
      </c>
      <c r="E4421" s="5">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5">
        <v>41230</v>
      </c>
      <c r="E4422" s="5">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5">
        <v>40606</v>
      </c>
      <c r="E4423" s="5">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5">
        <v>41778</v>
      </c>
      <c r="E4424" s="5">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5">
        <v>41778</v>
      </c>
      <c r="E4425" s="5">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5">
        <v>41778</v>
      </c>
      <c r="E4426" s="5">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5">
        <v>41778</v>
      </c>
      <c r="E4427" s="5">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5">
        <v>41778</v>
      </c>
      <c r="E4428" s="5">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5">
        <v>41905</v>
      </c>
      <c r="E4429" s="5">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5">
        <v>41720</v>
      </c>
      <c r="E4430" s="5">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5">
        <v>41897</v>
      </c>
      <c r="E4431" s="5">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5">
        <v>41582</v>
      </c>
      <c r="E4432" s="5">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5">
        <v>41582</v>
      </c>
      <c r="E4433" s="5">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5">
        <v>41582</v>
      </c>
      <c r="E4434" s="5">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5">
        <v>41582</v>
      </c>
      <c r="E4435" s="5">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5">
        <v>41582</v>
      </c>
      <c r="E4436" s="5">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5">
        <v>41398</v>
      </c>
      <c r="E4437" s="5">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5">
        <v>41398</v>
      </c>
      <c r="E4438" s="5">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5">
        <v>41398</v>
      </c>
      <c r="E4439" s="5">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5">
        <v>41636</v>
      </c>
      <c r="E4440" s="5">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5">
        <v>41636</v>
      </c>
      <c r="E4441" s="5">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5">
        <v>41478</v>
      </c>
      <c r="E4442" s="5">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5">
        <v>41478</v>
      </c>
      <c r="E4443" s="5">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5">
        <v>41478</v>
      </c>
      <c r="E4444" s="5">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5">
        <v>41478</v>
      </c>
      <c r="E4445" s="5">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5">
        <v>40863</v>
      </c>
      <c r="E4446" s="5">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5">
        <v>40863</v>
      </c>
      <c r="E4447" s="5">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5">
        <v>40863</v>
      </c>
      <c r="E4448" s="5">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5">
        <v>40863</v>
      </c>
      <c r="E4449" s="5">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5">
        <v>41079</v>
      </c>
      <c r="E4450" s="5">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5">
        <v>41079</v>
      </c>
      <c r="E4451" s="5">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5">
        <v>41079</v>
      </c>
      <c r="E4452" s="5">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5">
        <v>41460</v>
      </c>
      <c r="E4453" s="5">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5">
        <v>41460</v>
      </c>
      <c r="E4454" s="5">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5">
        <v>41460</v>
      </c>
      <c r="E4455" s="5">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5">
        <v>41460</v>
      </c>
      <c r="E4456" s="5">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5">
        <v>41155</v>
      </c>
      <c r="E4457" s="5">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5">
        <v>41155</v>
      </c>
      <c r="E4458" s="5">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5">
        <v>41859</v>
      </c>
      <c r="E4459" s="5">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5">
        <v>41712</v>
      </c>
      <c r="E4460" s="5">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5">
        <v>41911</v>
      </c>
      <c r="E4461" s="5">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5">
        <v>41911</v>
      </c>
      <c r="E4462" s="5">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5">
        <v>41911</v>
      </c>
      <c r="E4463" s="5">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5">
        <v>41911</v>
      </c>
      <c r="E4464" s="5">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5">
        <v>41911</v>
      </c>
      <c r="E4465" s="5">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5">
        <v>41911</v>
      </c>
      <c r="E4466" s="5">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5">
        <v>41128</v>
      </c>
      <c r="E4467" s="5">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5">
        <v>41968</v>
      </c>
      <c r="E4468" s="5">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5">
        <v>41968</v>
      </c>
      <c r="E4469" s="5">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5">
        <v>41968</v>
      </c>
      <c r="E4470" s="5">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5">
        <v>41968</v>
      </c>
      <c r="E4471" s="5">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5">
        <v>41768</v>
      </c>
      <c r="E4472" s="5">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5">
        <v>41912</v>
      </c>
      <c r="E4473" s="5">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5">
        <v>41912</v>
      </c>
      <c r="E4474" s="5">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5">
        <v>41912</v>
      </c>
      <c r="E4475" s="5">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5">
        <v>41912</v>
      </c>
      <c r="E4476" s="5">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5">
        <v>41912</v>
      </c>
      <c r="E4477" s="5">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5">
        <v>41912</v>
      </c>
      <c r="E4478" s="5">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5">
        <v>41935</v>
      </c>
      <c r="E4479" s="5">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5">
        <v>41935</v>
      </c>
      <c r="E4480" s="5">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5">
        <v>40626</v>
      </c>
      <c r="E4481" s="5">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5">
        <v>41582</v>
      </c>
      <c r="E4482" s="5">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5">
        <v>41582</v>
      </c>
      <c r="E4483" s="5">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5">
        <v>41582</v>
      </c>
      <c r="E4484" s="5">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5">
        <v>41582</v>
      </c>
      <c r="E4485" s="5">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5">
        <v>41582</v>
      </c>
      <c r="E4486" s="5">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5">
        <v>41582</v>
      </c>
      <c r="E4487" s="5">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5">
        <v>41582</v>
      </c>
      <c r="E4488" s="5">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5">
        <v>41157</v>
      </c>
      <c r="E4489" s="5">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5">
        <v>41157</v>
      </c>
      <c r="E4490" s="5">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5">
        <v>41157</v>
      </c>
      <c r="E4491" s="5">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5">
        <v>41866</v>
      </c>
      <c r="E4492" s="5">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5">
        <v>40878</v>
      </c>
      <c r="E4493" s="5">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5">
        <v>40878</v>
      </c>
      <c r="E4494" s="5">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5">
        <v>40878</v>
      </c>
      <c r="E4495" s="5">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5">
        <v>40878</v>
      </c>
      <c r="E4496" s="5">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5">
        <v>41809</v>
      </c>
      <c r="E4497" s="5">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5">
        <v>41809</v>
      </c>
      <c r="E4498" s="5">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5">
        <v>41976</v>
      </c>
      <c r="E4499" s="5">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5">
        <v>40868</v>
      </c>
      <c r="E4500" s="5">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5">
        <v>41375</v>
      </c>
      <c r="E4501" s="5">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5">
        <v>41375</v>
      </c>
      <c r="E4502" s="5">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5">
        <v>40724</v>
      </c>
      <c r="E4503" s="5">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5">
        <v>40724</v>
      </c>
      <c r="E4504" s="5">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5">
        <v>40901</v>
      </c>
      <c r="E4505" s="5">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5">
        <v>40901</v>
      </c>
      <c r="E4506" s="5">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5">
        <v>40901</v>
      </c>
      <c r="E4507" s="5">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5">
        <v>40901</v>
      </c>
      <c r="E4508" s="5">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5">
        <v>40901</v>
      </c>
      <c r="E4509" s="5">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5">
        <v>40901</v>
      </c>
      <c r="E4510" s="5">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5">
        <v>41783</v>
      </c>
      <c r="E4511" s="5">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5">
        <v>41589</v>
      </c>
      <c r="E4512" s="5">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5">
        <v>41589</v>
      </c>
      <c r="E4513" s="5">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5">
        <v>41550</v>
      </c>
      <c r="E4514" s="5">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5">
        <v>41524</v>
      </c>
      <c r="E4515" s="5">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5">
        <v>41575</v>
      </c>
      <c r="E4516" s="5">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5">
        <v>41935</v>
      </c>
      <c r="E4517" s="5">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5">
        <v>41533</v>
      </c>
      <c r="E4518" s="5">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5">
        <v>41533</v>
      </c>
      <c r="E4519" s="5">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5">
        <v>41543</v>
      </c>
      <c r="E4520" s="5">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5">
        <v>41801</v>
      </c>
      <c r="E4521" s="5">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5">
        <v>40595</v>
      </c>
      <c r="E4522" s="5">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5">
        <v>40595</v>
      </c>
      <c r="E4523" s="5">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5">
        <v>41691</v>
      </c>
      <c r="E4524" s="5">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5">
        <v>40849</v>
      </c>
      <c r="E4525" s="5">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5">
        <v>40849</v>
      </c>
      <c r="E4526" s="5">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5">
        <v>41838</v>
      </c>
      <c r="E4527" s="5">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5">
        <v>41838</v>
      </c>
      <c r="E4528" s="5">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5">
        <v>41838</v>
      </c>
      <c r="E4529" s="5">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5">
        <v>41891</v>
      </c>
      <c r="E4530" s="5">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5">
        <v>41593</v>
      </c>
      <c r="E4531" s="5">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5">
        <v>41593</v>
      </c>
      <c r="E4532" s="5">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5">
        <v>41593</v>
      </c>
      <c r="E4533" s="5">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5">
        <v>40826</v>
      </c>
      <c r="E4534" s="5">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5">
        <v>40826</v>
      </c>
      <c r="E4535" s="5">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5">
        <v>40987</v>
      </c>
      <c r="E4536" s="5">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5">
        <v>41829</v>
      </c>
      <c r="E4537" s="5">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5">
        <v>41829</v>
      </c>
      <c r="E4538" s="5">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5">
        <v>41829</v>
      </c>
      <c r="E4539" s="5">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5">
        <v>41829</v>
      </c>
      <c r="E4540" s="5">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5">
        <v>40966</v>
      </c>
      <c r="E4541" s="5">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5">
        <v>40966</v>
      </c>
      <c r="E4542" s="5">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5">
        <v>41807</v>
      </c>
      <c r="E4543" s="5">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5">
        <v>41729</v>
      </c>
      <c r="E4544" s="5">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5">
        <v>41102</v>
      </c>
      <c r="E4545" s="5">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5">
        <v>41102</v>
      </c>
      <c r="E4546" s="5">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5">
        <v>41102</v>
      </c>
      <c r="E4547" s="5">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5">
        <v>41102</v>
      </c>
      <c r="E4548" s="5">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5">
        <v>41102</v>
      </c>
      <c r="E4549" s="5">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5">
        <v>41102</v>
      </c>
      <c r="E4550" s="5">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5">
        <v>41102</v>
      </c>
      <c r="E4551" s="5">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5">
        <v>41760</v>
      </c>
      <c r="E4552" s="5">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5">
        <v>40737</v>
      </c>
      <c r="E4553" s="5">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5">
        <v>40904</v>
      </c>
      <c r="E4554" s="5">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5">
        <v>40904</v>
      </c>
      <c r="E4555" s="5">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5">
        <v>41332</v>
      </c>
      <c r="E4556" s="5">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5">
        <v>40991</v>
      </c>
      <c r="E4557" s="5">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5">
        <v>40991</v>
      </c>
      <c r="E4558" s="5">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5">
        <v>41934</v>
      </c>
      <c r="E4559" s="5">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5">
        <v>40908</v>
      </c>
      <c r="E4560" s="5">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5">
        <v>40668</v>
      </c>
      <c r="E4561" s="5">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5">
        <v>41247</v>
      </c>
      <c r="E4562" s="5">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5">
        <v>41247</v>
      </c>
      <c r="E4563" s="5">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5">
        <v>41247</v>
      </c>
      <c r="E4564" s="5">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5">
        <v>41909</v>
      </c>
      <c r="E4565" s="5">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5">
        <v>40886</v>
      </c>
      <c r="E4566" s="5">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5">
        <v>41977</v>
      </c>
      <c r="E4567" s="5">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5">
        <v>41977</v>
      </c>
      <c r="E4568" s="5">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5">
        <v>41977</v>
      </c>
      <c r="E4569" s="5">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5">
        <v>41221</v>
      </c>
      <c r="E4570" s="5">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5">
        <v>40652</v>
      </c>
      <c r="E4571" s="5">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5">
        <v>41054</v>
      </c>
      <c r="E4572" s="5">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5">
        <v>41054</v>
      </c>
      <c r="E4573" s="5">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5">
        <v>41838</v>
      </c>
      <c r="E4574" s="5">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5">
        <v>41621</v>
      </c>
      <c r="E4575" s="5">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5">
        <v>41621</v>
      </c>
      <c r="E4576" s="5">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5">
        <v>41621</v>
      </c>
      <c r="E4577" s="5">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5">
        <v>41621</v>
      </c>
      <c r="E4578" s="5">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5">
        <v>40644</v>
      </c>
      <c r="E4579" s="5">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5">
        <v>41069</v>
      </c>
      <c r="E4580" s="5">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5">
        <v>40751</v>
      </c>
      <c r="E4581" s="5">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5">
        <v>41121</v>
      </c>
      <c r="E4582" s="5">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5">
        <v>41537</v>
      </c>
      <c r="E4583" s="5">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5">
        <v>41436</v>
      </c>
      <c r="E4584" s="5">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5">
        <v>41513</v>
      </c>
      <c r="E4585" s="5">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5">
        <v>41946</v>
      </c>
      <c r="E4586" s="5">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5">
        <v>41946</v>
      </c>
      <c r="E4587" s="5">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5">
        <v>41946</v>
      </c>
      <c r="E4588" s="5">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5">
        <v>41946</v>
      </c>
      <c r="E4589" s="5">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5">
        <v>41946</v>
      </c>
      <c r="E4590" s="5">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5">
        <v>41946</v>
      </c>
      <c r="E4591" s="5">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5">
        <v>41635</v>
      </c>
      <c r="E4592" s="5">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5">
        <v>41635</v>
      </c>
      <c r="E4593" s="5">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5">
        <v>41635</v>
      </c>
      <c r="E4594" s="5">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5">
        <v>41635</v>
      </c>
      <c r="E4595" s="5">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5">
        <v>41635</v>
      </c>
      <c r="E4596" s="5">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5">
        <v>41635</v>
      </c>
      <c r="E4597" s="5">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5">
        <v>41614</v>
      </c>
      <c r="E4598" s="5">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5">
        <v>41880</v>
      </c>
      <c r="E4599" s="5">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5">
        <v>41880</v>
      </c>
      <c r="E4600" s="5">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5">
        <v>41106</v>
      </c>
      <c r="E4601" s="5">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5">
        <v>41106</v>
      </c>
      <c r="E4602" s="5">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5">
        <v>41106</v>
      </c>
      <c r="E4603" s="5">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5">
        <v>41055</v>
      </c>
      <c r="E4604" s="5">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5">
        <v>41055</v>
      </c>
      <c r="E4605" s="5">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5">
        <v>41055</v>
      </c>
      <c r="E4606" s="5">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5">
        <v>41055</v>
      </c>
      <c r="E4607" s="5">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5">
        <v>41057</v>
      </c>
      <c r="E4608" s="5">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5">
        <v>41057</v>
      </c>
      <c r="E4609" s="5">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5">
        <v>41057</v>
      </c>
      <c r="E4610" s="5">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5">
        <v>41057</v>
      </c>
      <c r="E4611" s="5">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5">
        <v>41953</v>
      </c>
      <c r="E4612" s="5">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5">
        <v>41298</v>
      </c>
      <c r="E4613" s="5">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5">
        <v>41640</v>
      </c>
      <c r="E4614" s="5">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5">
        <v>41640</v>
      </c>
      <c r="E4615" s="5">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5">
        <v>41523</v>
      </c>
      <c r="E4616" s="5">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5">
        <v>41523</v>
      </c>
      <c r="E4617" s="5">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5">
        <v>41156</v>
      </c>
      <c r="E4618" s="5">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5">
        <v>41173</v>
      </c>
      <c r="E4619" s="5">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5">
        <v>41173</v>
      </c>
      <c r="E4620" s="5">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5">
        <v>41998</v>
      </c>
      <c r="E4621" s="5">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5">
        <v>41998</v>
      </c>
      <c r="E4622" s="5">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5">
        <v>41187</v>
      </c>
      <c r="E4623" s="5">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5">
        <v>41892</v>
      </c>
      <c r="E4624" s="5">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5">
        <v>41892</v>
      </c>
      <c r="E4625" s="5">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5">
        <v>41892</v>
      </c>
      <c r="E4626" s="5">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5">
        <v>41892</v>
      </c>
      <c r="E4627" s="5">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5">
        <v>41592</v>
      </c>
      <c r="E4628" s="5">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5">
        <v>41592</v>
      </c>
      <c r="E4629" s="5">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5">
        <v>41592</v>
      </c>
      <c r="E4630" s="5">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5">
        <v>41592</v>
      </c>
      <c r="E4631" s="5">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5">
        <v>41197</v>
      </c>
      <c r="E4632" s="5">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5">
        <v>41855</v>
      </c>
      <c r="E4633" s="5">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5">
        <v>41855</v>
      </c>
      <c r="E4634" s="5">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5">
        <v>41142</v>
      </c>
      <c r="E4635" s="5">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5">
        <v>41142</v>
      </c>
      <c r="E4636" s="5">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5">
        <v>41711</v>
      </c>
      <c r="E4637" s="5">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5">
        <v>41757</v>
      </c>
      <c r="E4638" s="5">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5">
        <v>41757</v>
      </c>
      <c r="E4639" s="5">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5">
        <v>41757</v>
      </c>
      <c r="E4640" s="5">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5">
        <v>41529</v>
      </c>
      <c r="E4641" s="5">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5">
        <v>41529</v>
      </c>
      <c r="E4642" s="5">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5">
        <v>41935</v>
      </c>
      <c r="E4643" s="5">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5">
        <v>41935</v>
      </c>
      <c r="E4644" s="5">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5">
        <v>41123</v>
      </c>
      <c r="E4645" s="5">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5">
        <v>41123</v>
      </c>
      <c r="E4646" s="5">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5">
        <v>41499</v>
      </c>
      <c r="E4647" s="5">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5">
        <v>40693</v>
      </c>
      <c r="E4648" s="5">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5">
        <v>41391</v>
      </c>
      <c r="E4649" s="5">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5">
        <v>41774</v>
      </c>
      <c r="E4650" s="5">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5">
        <v>41774</v>
      </c>
      <c r="E4651" s="5">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5">
        <v>41738</v>
      </c>
      <c r="E4652" s="5">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5">
        <v>41738</v>
      </c>
      <c r="E4653" s="5">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5">
        <v>41688</v>
      </c>
      <c r="E4654" s="5">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5">
        <v>41688</v>
      </c>
      <c r="E4655" s="5">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5">
        <v>41815</v>
      </c>
      <c r="E4656" s="5">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5">
        <v>40668</v>
      </c>
      <c r="E4657" s="5">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5">
        <v>41032</v>
      </c>
      <c r="E4658" s="5">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5">
        <v>41032</v>
      </c>
      <c r="E4659" s="5">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5">
        <v>41032</v>
      </c>
      <c r="E4660" s="5">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5">
        <v>41032</v>
      </c>
      <c r="E4661" s="5">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5">
        <v>41032</v>
      </c>
      <c r="E4662" s="5">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5">
        <v>41032</v>
      </c>
      <c r="E4663" s="5">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5">
        <v>41032</v>
      </c>
      <c r="E4664" s="5">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5">
        <v>41536</v>
      </c>
      <c r="E4665" s="5">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5">
        <v>41540</v>
      </c>
      <c r="E4666" s="5">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5">
        <v>41540</v>
      </c>
      <c r="E4667" s="5">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5">
        <v>41284</v>
      </c>
      <c r="E4668" s="5">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5">
        <v>41284</v>
      </c>
      <c r="E4669" s="5">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5">
        <v>41766</v>
      </c>
      <c r="E4670" s="5">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5">
        <v>41766</v>
      </c>
      <c r="E4671" s="5">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5">
        <v>41766</v>
      </c>
      <c r="E4672" s="5">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5">
        <v>41487</v>
      </c>
      <c r="E4673" s="5">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5">
        <v>41487</v>
      </c>
      <c r="E4674" s="5">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5">
        <v>41487</v>
      </c>
      <c r="E4675" s="5">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5">
        <v>41487</v>
      </c>
      <c r="E4676" s="5">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5">
        <v>41726</v>
      </c>
      <c r="E4677" s="5">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5">
        <v>40616</v>
      </c>
      <c r="E4678" s="5">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5">
        <v>40616</v>
      </c>
      <c r="E4679" s="5">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5">
        <v>40616</v>
      </c>
      <c r="E4680" s="5">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5">
        <v>40616</v>
      </c>
      <c r="E4681" s="5">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5">
        <v>40616</v>
      </c>
      <c r="E4682" s="5">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5">
        <v>41470</v>
      </c>
      <c r="E4683" s="5">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5">
        <v>41610</v>
      </c>
      <c r="E4684" s="5">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5">
        <v>41516</v>
      </c>
      <c r="E4685" s="5">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5">
        <v>41516</v>
      </c>
      <c r="E4686" s="5">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5">
        <v>41516</v>
      </c>
      <c r="E4687" s="5">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5">
        <v>41516</v>
      </c>
      <c r="E4688" s="5">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5">
        <v>41450</v>
      </c>
      <c r="E4689" s="5">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5">
        <v>41729</v>
      </c>
      <c r="E4690" s="5">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5">
        <v>40897</v>
      </c>
      <c r="E4691" s="5">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5">
        <v>40897</v>
      </c>
      <c r="E4692" s="5">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5">
        <v>40897</v>
      </c>
      <c r="E4693" s="5">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5">
        <v>40897</v>
      </c>
      <c r="E4694" s="5">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5">
        <v>40897</v>
      </c>
      <c r="E4695" s="5">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5">
        <v>41260</v>
      </c>
      <c r="E4696" s="5">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5">
        <v>41260</v>
      </c>
      <c r="E4697" s="5">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5">
        <v>41260</v>
      </c>
      <c r="E4698" s="5">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5">
        <v>41260</v>
      </c>
      <c r="E4699" s="5">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5">
        <v>41260</v>
      </c>
      <c r="E4700" s="5">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5">
        <v>41771</v>
      </c>
      <c r="E4701" s="5">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5">
        <v>41771</v>
      </c>
      <c r="E4702" s="5">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5">
        <v>41771</v>
      </c>
      <c r="E4703" s="5">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5">
        <v>41771</v>
      </c>
      <c r="E4704" s="5">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5">
        <v>41450</v>
      </c>
      <c r="E4705" s="5">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5">
        <v>41412</v>
      </c>
      <c r="E4706" s="5">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5">
        <v>41412</v>
      </c>
      <c r="E4707" s="5">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5">
        <v>41412</v>
      </c>
      <c r="E4708" s="5">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5">
        <v>41820</v>
      </c>
      <c r="E4709" s="5">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5">
        <v>41820</v>
      </c>
      <c r="E4710" s="5">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5">
        <v>41820</v>
      </c>
      <c r="E4711" s="5">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5">
        <v>41820</v>
      </c>
      <c r="E4712" s="5">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5">
        <v>40633</v>
      </c>
      <c r="E4713" s="5">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5">
        <v>40893</v>
      </c>
      <c r="E4714" s="5">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5">
        <v>40893</v>
      </c>
      <c r="E4715" s="5">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5">
        <v>41778</v>
      </c>
      <c r="E4716" s="5">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5">
        <v>41041</v>
      </c>
      <c r="E4717" s="5">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5">
        <v>41977</v>
      </c>
      <c r="E4718" s="5">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5">
        <v>41255</v>
      </c>
      <c r="E4719" s="5">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5">
        <v>41192</v>
      </c>
      <c r="E4720" s="5">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5">
        <v>41017</v>
      </c>
      <c r="E4721" s="5">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5">
        <v>41017</v>
      </c>
      <c r="E4722" s="5">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5">
        <v>40701</v>
      </c>
      <c r="E4723" s="5">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5">
        <v>41884</v>
      </c>
      <c r="E4724" s="5">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5">
        <v>41417</v>
      </c>
      <c r="E4725" s="5">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5">
        <v>41590</v>
      </c>
      <c r="E4726" s="5">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5">
        <v>41590</v>
      </c>
      <c r="E4727" s="5">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5">
        <v>40872</v>
      </c>
      <c r="E4728" s="5">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5">
        <v>40872</v>
      </c>
      <c r="E4729" s="5">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5">
        <v>40854</v>
      </c>
      <c r="E4730" s="5">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5">
        <v>41474</v>
      </c>
      <c r="E4731" s="5">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5">
        <v>40997</v>
      </c>
      <c r="E4732" s="5">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5">
        <v>40997</v>
      </c>
      <c r="E4733" s="5">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5">
        <v>40997</v>
      </c>
      <c r="E4734" s="5">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5">
        <v>40997</v>
      </c>
      <c r="E4735" s="5">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5">
        <v>41372</v>
      </c>
      <c r="E4736" s="5">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5">
        <v>41073</v>
      </c>
      <c r="E4737" s="5">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5">
        <v>41073</v>
      </c>
      <c r="E4738" s="5">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5">
        <v>41073</v>
      </c>
      <c r="E4739" s="5">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5">
        <v>40957</v>
      </c>
      <c r="E4740" s="5">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5">
        <v>40957</v>
      </c>
      <c r="E4741" s="5">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5">
        <v>41956</v>
      </c>
      <c r="E4742" s="5">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5">
        <v>41956</v>
      </c>
      <c r="E4743" s="5">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5">
        <v>41956</v>
      </c>
      <c r="E4744" s="5">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5">
        <v>41704</v>
      </c>
      <c r="E4745" s="5">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5">
        <v>41704</v>
      </c>
      <c r="E4746" s="5">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5">
        <v>41704</v>
      </c>
      <c r="E4747" s="5">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5">
        <v>41704</v>
      </c>
      <c r="E4748" s="5">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5">
        <v>41337</v>
      </c>
      <c r="E4749" s="5">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5">
        <v>41337</v>
      </c>
      <c r="E4750" s="5">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5">
        <v>41633</v>
      </c>
      <c r="E4751" s="5">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5">
        <v>41555</v>
      </c>
      <c r="E4752" s="5">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5">
        <v>41618</v>
      </c>
      <c r="E4753" s="5">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5">
        <v>41964</v>
      </c>
      <c r="E4754" s="5">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5">
        <v>41255</v>
      </c>
      <c r="E4755" s="5">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5">
        <v>41674</v>
      </c>
      <c r="E4756" s="5">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5">
        <v>41674</v>
      </c>
      <c r="E4757" s="5">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5">
        <v>41904</v>
      </c>
      <c r="E4758" s="5">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5">
        <v>41760</v>
      </c>
      <c r="E4759" s="5">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5">
        <v>40850</v>
      </c>
      <c r="E4760" s="5">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5">
        <v>40850</v>
      </c>
      <c r="E4761" s="5">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5">
        <v>40850</v>
      </c>
      <c r="E4762" s="5">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5">
        <v>41639</v>
      </c>
      <c r="E4763" s="5">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5">
        <v>41639</v>
      </c>
      <c r="E4764" s="5">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5">
        <v>40803</v>
      </c>
      <c r="E4765" s="5">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5">
        <v>41968</v>
      </c>
      <c r="E4766" s="5">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5">
        <v>41023</v>
      </c>
      <c r="E4767" s="5">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5">
        <v>40977</v>
      </c>
      <c r="E4768" s="5">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5">
        <v>40977</v>
      </c>
      <c r="E4769" s="5">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5">
        <v>41793</v>
      </c>
      <c r="E4770" s="5">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5">
        <v>41537</v>
      </c>
      <c r="E4771" s="5">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5">
        <v>41537</v>
      </c>
      <c r="E4772" s="5">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5">
        <v>40847</v>
      </c>
      <c r="E4773" s="5">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5">
        <v>41967</v>
      </c>
      <c r="E4774" s="5">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5">
        <v>41967</v>
      </c>
      <c r="E4775" s="5">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5">
        <v>41967</v>
      </c>
      <c r="E4776" s="5">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5">
        <v>41960</v>
      </c>
      <c r="E4777" s="5">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5">
        <v>41324</v>
      </c>
      <c r="E4778" s="5">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5">
        <v>41324</v>
      </c>
      <c r="E4779" s="5">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5">
        <v>41951</v>
      </c>
      <c r="E4780" s="5">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5">
        <v>40732</v>
      </c>
      <c r="E4781" s="5">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5">
        <v>40854</v>
      </c>
      <c r="E4782" s="5">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5">
        <v>40854</v>
      </c>
      <c r="E4783" s="5">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5">
        <v>40854</v>
      </c>
      <c r="E4784" s="5">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5">
        <v>41668</v>
      </c>
      <c r="E4785" s="5">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5">
        <v>41254</v>
      </c>
      <c r="E4786" s="5">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5">
        <v>41254</v>
      </c>
      <c r="E4787" s="5">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5">
        <v>41254</v>
      </c>
      <c r="E4788" s="5">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5">
        <v>41254</v>
      </c>
      <c r="E4789" s="5">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5">
        <v>41254</v>
      </c>
      <c r="E4790" s="5">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5">
        <v>41254</v>
      </c>
      <c r="E4791" s="5">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5">
        <v>41254</v>
      </c>
      <c r="E4792" s="5">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5">
        <v>41254</v>
      </c>
      <c r="E4793" s="5">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5">
        <v>41254</v>
      </c>
      <c r="E4794" s="5">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5">
        <v>41089</v>
      </c>
      <c r="E4795" s="5">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5">
        <v>40984</v>
      </c>
      <c r="E4796" s="5">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5">
        <v>41134</v>
      </c>
      <c r="E4797" s="5">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5">
        <v>41409</v>
      </c>
      <c r="E4798" s="5">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5">
        <v>41409</v>
      </c>
      <c r="E4799" s="5">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5">
        <v>41409</v>
      </c>
      <c r="E4800" s="5">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5">
        <v>41409</v>
      </c>
      <c r="E4801" s="5">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5">
        <v>41409</v>
      </c>
      <c r="E4802" s="5">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5">
        <v>41409</v>
      </c>
      <c r="E4803" s="5">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5">
        <v>41409</v>
      </c>
      <c r="E4804" s="5">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5">
        <v>41834</v>
      </c>
      <c r="E4805" s="5">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5">
        <v>41834</v>
      </c>
      <c r="E4806" s="5">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5">
        <v>41235</v>
      </c>
      <c r="E4807" s="5">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5">
        <v>41235</v>
      </c>
      <c r="E4808" s="5">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5">
        <v>41235</v>
      </c>
      <c r="E4809" s="5">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5">
        <v>40870</v>
      </c>
      <c r="E4810" s="5">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5">
        <v>41270</v>
      </c>
      <c r="E4811" s="5">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5">
        <v>41270</v>
      </c>
      <c r="E4812" s="5">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5">
        <v>41593</v>
      </c>
      <c r="E4813" s="5">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5">
        <v>41593</v>
      </c>
      <c r="E4814" s="5">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5">
        <v>41593</v>
      </c>
      <c r="E4815" s="5">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5">
        <v>41403</v>
      </c>
      <c r="E4816" s="5">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5">
        <v>40903</v>
      </c>
      <c r="E4817" s="5">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5">
        <v>40903</v>
      </c>
      <c r="E4818" s="5">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5">
        <v>40903</v>
      </c>
      <c r="E4819" s="5">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5">
        <v>40903</v>
      </c>
      <c r="E4820" s="5">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5">
        <v>41799</v>
      </c>
      <c r="E4821" s="5">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5">
        <v>41006</v>
      </c>
      <c r="E4822" s="5">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5">
        <v>41006</v>
      </c>
      <c r="E4823" s="5">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5">
        <v>41466</v>
      </c>
      <c r="E4824" s="5">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5">
        <v>41600</v>
      </c>
      <c r="E4825" s="5">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5">
        <v>41600</v>
      </c>
      <c r="E4826" s="5">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5">
        <v>41600</v>
      </c>
      <c r="E4827" s="5">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5">
        <v>41956</v>
      </c>
      <c r="E4828" s="5">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5">
        <v>40848</v>
      </c>
      <c r="E4829" s="5">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5">
        <v>40848</v>
      </c>
      <c r="E4830" s="5">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5">
        <v>41410</v>
      </c>
      <c r="E4831" s="5">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5">
        <v>40854</v>
      </c>
      <c r="E4832" s="5">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5">
        <v>40854</v>
      </c>
      <c r="E4833" s="5">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5">
        <v>40854</v>
      </c>
      <c r="E4834" s="5">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5">
        <v>40854</v>
      </c>
      <c r="E4835" s="5">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5">
        <v>41918</v>
      </c>
      <c r="E4836" s="5">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5">
        <v>41918</v>
      </c>
      <c r="E4837" s="5">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5">
        <v>41918</v>
      </c>
      <c r="E4838" s="5">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5">
        <v>41792</v>
      </c>
      <c r="E4839" s="5">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5">
        <v>41792</v>
      </c>
      <c r="E4840" s="5">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5">
        <v>41792</v>
      </c>
      <c r="E4841" s="5">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5">
        <v>41964</v>
      </c>
      <c r="E4842" s="5">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5">
        <v>41632</v>
      </c>
      <c r="E4843" s="5">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5">
        <v>41912</v>
      </c>
      <c r="E4844" s="5">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5">
        <v>41586</v>
      </c>
      <c r="E4845" s="5">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5">
        <v>40637</v>
      </c>
      <c r="E4846" s="5">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5">
        <v>41113</v>
      </c>
      <c r="E4847" s="5">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5">
        <v>40719</v>
      </c>
      <c r="E4848" s="5">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5">
        <v>40719</v>
      </c>
      <c r="E4849" s="5">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5">
        <v>40719</v>
      </c>
      <c r="E4850" s="5">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5">
        <v>40794</v>
      </c>
      <c r="E4851" s="5">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5">
        <v>40794</v>
      </c>
      <c r="E4852" s="5">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5">
        <v>40794</v>
      </c>
      <c r="E4853" s="5">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5">
        <v>40794</v>
      </c>
      <c r="E4854" s="5">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5">
        <v>40889</v>
      </c>
      <c r="E4855" s="5">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5">
        <v>40889</v>
      </c>
      <c r="E4856" s="5">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5">
        <v>40889</v>
      </c>
      <c r="E4857" s="5">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5">
        <v>40921</v>
      </c>
      <c r="E4858" s="5">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5">
        <v>40921</v>
      </c>
      <c r="E4859" s="5">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5">
        <v>40921</v>
      </c>
      <c r="E4860" s="5">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5">
        <v>41989</v>
      </c>
      <c r="E4861" s="5">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5">
        <v>41627</v>
      </c>
      <c r="E4862" s="5">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5">
        <v>40644</v>
      </c>
      <c r="E4863" s="5">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5">
        <v>41589</v>
      </c>
      <c r="E4864" s="5">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5">
        <v>41589</v>
      </c>
      <c r="E4865" s="5">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5">
        <v>41817</v>
      </c>
      <c r="E4866" s="5">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5">
        <v>41957</v>
      </c>
      <c r="E4867" s="5">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5">
        <v>41957</v>
      </c>
      <c r="E4868" s="5">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5">
        <v>41957</v>
      </c>
      <c r="E4869" s="5">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5">
        <v>41957</v>
      </c>
      <c r="E4870" s="5">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5">
        <v>41968</v>
      </c>
      <c r="E4871" s="5">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5">
        <v>41968</v>
      </c>
      <c r="E4872" s="5">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5">
        <v>41783</v>
      </c>
      <c r="E4873" s="5">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5">
        <v>41783</v>
      </c>
      <c r="E4874" s="5">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5">
        <v>41783</v>
      </c>
      <c r="E4875" s="5">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5">
        <v>41783</v>
      </c>
      <c r="E4876" s="5">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5">
        <v>40879</v>
      </c>
      <c r="E4877" s="5">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5">
        <v>40819</v>
      </c>
      <c r="E4878" s="5">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5">
        <v>40819</v>
      </c>
      <c r="E4879" s="5">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5">
        <v>41485</v>
      </c>
      <c r="E4880" s="5">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5">
        <v>41946</v>
      </c>
      <c r="E4881" s="5">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5">
        <v>41946</v>
      </c>
      <c r="E4882" s="5">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5">
        <v>41946</v>
      </c>
      <c r="E4883" s="5">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5">
        <v>41946</v>
      </c>
      <c r="E4884" s="5">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5">
        <v>41707</v>
      </c>
      <c r="E4885" s="5">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5">
        <v>41707</v>
      </c>
      <c r="E4886" s="5">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5">
        <v>40893</v>
      </c>
      <c r="E4887" s="5">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5">
        <v>41607</v>
      </c>
      <c r="E4888" s="5">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5">
        <v>41607</v>
      </c>
      <c r="E4889" s="5">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5">
        <v>41607</v>
      </c>
      <c r="E4890" s="5">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5">
        <v>41607</v>
      </c>
      <c r="E4891" s="5">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5">
        <v>41632</v>
      </c>
      <c r="E4892" s="5">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5">
        <v>41632</v>
      </c>
      <c r="E4893" s="5">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5">
        <v>41632</v>
      </c>
      <c r="E4894" s="5">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5">
        <v>41632</v>
      </c>
      <c r="E4895" s="5">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5">
        <v>41632</v>
      </c>
      <c r="E4896" s="5">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5">
        <v>41632</v>
      </c>
      <c r="E4897" s="5">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5">
        <v>41632</v>
      </c>
      <c r="E4898" s="5">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5">
        <v>40831</v>
      </c>
      <c r="E4899" s="5">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5">
        <v>40831</v>
      </c>
      <c r="E4900" s="5">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5">
        <v>41509</v>
      </c>
      <c r="E4901" s="5">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5">
        <v>41991</v>
      </c>
      <c r="E4902" s="5">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5">
        <v>41991</v>
      </c>
      <c r="E4903" s="5">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5">
        <v>41706</v>
      </c>
      <c r="E4904" s="5">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5">
        <v>41706</v>
      </c>
      <c r="E4905" s="5">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5">
        <v>40878</v>
      </c>
      <c r="E4906" s="5">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5">
        <v>40830</v>
      </c>
      <c r="E4907" s="5">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5">
        <v>40830</v>
      </c>
      <c r="E4908" s="5">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5">
        <v>40865</v>
      </c>
      <c r="E4909" s="5">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5">
        <v>40865</v>
      </c>
      <c r="E4910" s="5">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5">
        <v>41654</v>
      </c>
      <c r="E4911" s="5">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5">
        <v>41654</v>
      </c>
      <c r="E4912" s="5">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5">
        <v>41654</v>
      </c>
      <c r="E4913" s="5">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5">
        <v>41654</v>
      </c>
      <c r="E4914" s="5">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5">
        <v>41654</v>
      </c>
      <c r="E4915" s="5">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5">
        <v>41176</v>
      </c>
      <c r="E4916" s="5">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5">
        <v>41176</v>
      </c>
      <c r="E4917" s="5">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5">
        <v>41922</v>
      </c>
      <c r="E4918" s="5">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5">
        <v>41922</v>
      </c>
      <c r="E4919" s="5">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5">
        <v>41276</v>
      </c>
      <c r="E4920" s="5">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5">
        <v>41276</v>
      </c>
      <c r="E4921" s="5">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5">
        <v>41871</v>
      </c>
      <c r="E4922" s="5">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5">
        <v>41999</v>
      </c>
      <c r="E4923" s="5">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5">
        <v>41999</v>
      </c>
      <c r="E4924" s="5">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5">
        <v>41999</v>
      </c>
      <c r="E4925" s="5">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5">
        <v>41999</v>
      </c>
      <c r="E4926" s="5">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5">
        <v>41893</v>
      </c>
      <c r="E4927" s="5">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5">
        <v>41932</v>
      </c>
      <c r="E4928" s="5">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5">
        <v>41975</v>
      </c>
      <c r="E4929" s="5">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5">
        <v>41975</v>
      </c>
      <c r="E4930" s="5">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5">
        <v>40788</v>
      </c>
      <c r="E4931" s="5">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5">
        <v>40788</v>
      </c>
      <c r="E4932" s="5">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5">
        <v>41724</v>
      </c>
      <c r="E4933" s="5">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5">
        <v>41180</v>
      </c>
      <c r="E4934" s="5">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5">
        <v>41180</v>
      </c>
      <c r="E4935" s="5">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5">
        <v>41180</v>
      </c>
      <c r="E4936" s="5">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5">
        <v>40983</v>
      </c>
      <c r="E4937" s="5">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5">
        <v>41646</v>
      </c>
      <c r="E4938" s="5">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5">
        <v>40557</v>
      </c>
      <c r="E4939" s="5">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5">
        <v>40557</v>
      </c>
      <c r="E4940" s="5">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5">
        <v>40557</v>
      </c>
      <c r="E4941" s="5">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5">
        <v>40945</v>
      </c>
      <c r="E4942" s="5">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5">
        <v>40945</v>
      </c>
      <c r="E4943" s="5">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5">
        <v>40945</v>
      </c>
      <c r="E4944" s="5">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5">
        <v>41995</v>
      </c>
      <c r="E4945" s="5">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5">
        <v>41523</v>
      </c>
      <c r="E4946" s="5">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5">
        <v>41523</v>
      </c>
      <c r="E4947" s="5">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5">
        <v>41523</v>
      </c>
      <c r="E4948" s="5">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5">
        <v>40820</v>
      </c>
      <c r="E4949" s="5">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5">
        <v>41971</v>
      </c>
      <c r="E4950" s="5">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5">
        <v>41971</v>
      </c>
      <c r="E4951" s="5">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5">
        <v>41576</v>
      </c>
      <c r="E4952" s="5">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5">
        <v>41069</v>
      </c>
      <c r="E4953" s="5">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5">
        <v>41982</v>
      </c>
      <c r="E4954" s="5">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5">
        <v>40984</v>
      </c>
      <c r="E4955" s="5">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5">
        <v>40703</v>
      </c>
      <c r="E4956" s="5">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5">
        <v>40703</v>
      </c>
      <c r="E4957" s="5">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5">
        <v>40703</v>
      </c>
      <c r="E4958" s="5">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5">
        <v>40988</v>
      </c>
      <c r="E4959" s="5">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5">
        <v>40988</v>
      </c>
      <c r="E4960" s="5">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5">
        <v>41597</v>
      </c>
      <c r="E4961" s="5">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5">
        <v>41597</v>
      </c>
      <c r="E4962" s="5">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5">
        <v>40609</v>
      </c>
      <c r="E4963" s="5">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5">
        <v>40609</v>
      </c>
      <c r="E4964" s="5">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5">
        <v>40609</v>
      </c>
      <c r="E4965" s="5">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5">
        <v>41410</v>
      </c>
      <c r="E4966" s="5">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5">
        <v>41054</v>
      </c>
      <c r="E4967" s="5">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5">
        <v>41123</v>
      </c>
      <c r="E4968" s="5">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5">
        <v>41123</v>
      </c>
      <c r="E4969" s="5">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5">
        <v>41123</v>
      </c>
      <c r="E4970" s="5">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5">
        <v>41123</v>
      </c>
      <c r="E4971" s="5">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5">
        <v>41585</v>
      </c>
      <c r="E4972" s="5">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5">
        <v>41585</v>
      </c>
      <c r="E4973" s="5">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5">
        <v>41585</v>
      </c>
      <c r="E4974" s="5">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5">
        <v>41585</v>
      </c>
      <c r="E4975" s="5">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5">
        <v>41586</v>
      </c>
      <c r="E4976" s="5">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5">
        <v>41170</v>
      </c>
      <c r="E4977" s="5">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5">
        <v>41250</v>
      </c>
      <c r="E4978" s="5">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5">
        <v>41250</v>
      </c>
      <c r="E4979" s="5">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5">
        <v>41250</v>
      </c>
      <c r="E4980" s="5">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5">
        <v>41618</v>
      </c>
      <c r="E4981" s="5">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5">
        <v>41618</v>
      </c>
      <c r="E4982" s="5">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5">
        <v>41618</v>
      </c>
      <c r="E4983" s="5">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5">
        <v>40863</v>
      </c>
      <c r="E4984" s="5">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5">
        <v>41585</v>
      </c>
      <c r="E4985" s="5">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5">
        <v>41158</v>
      </c>
      <c r="E4986" s="5">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5">
        <v>40789</v>
      </c>
      <c r="E4987" s="5">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5">
        <v>41389</v>
      </c>
      <c r="E4988" s="5">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5">
        <v>41389</v>
      </c>
      <c r="E4989" s="5">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5">
        <v>41389</v>
      </c>
      <c r="E4990" s="5">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5">
        <v>41883</v>
      </c>
      <c r="E4991" s="5">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5">
        <v>41883</v>
      </c>
      <c r="E4992" s="5">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5">
        <v>41981</v>
      </c>
      <c r="E4993" s="5">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5">
        <v>41261</v>
      </c>
      <c r="E4994" s="5">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5">
        <v>41261</v>
      </c>
      <c r="E4995" s="5">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5">
        <v>41261</v>
      </c>
      <c r="E4996" s="5">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5">
        <v>40851</v>
      </c>
      <c r="E4997" s="5">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5">
        <v>41709</v>
      </c>
      <c r="E4998" s="5">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5">
        <v>41709</v>
      </c>
      <c r="E4999" s="5">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5">
        <v>41305</v>
      </c>
      <c r="E5000" s="5">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5">
        <v>41305</v>
      </c>
      <c r="E5001" s="5">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5">
        <v>41767</v>
      </c>
      <c r="E5002" s="5">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5">
        <v>41419</v>
      </c>
      <c r="E5003" s="5">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5">
        <v>41419</v>
      </c>
      <c r="E5004" s="5">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5">
        <v>41555</v>
      </c>
      <c r="E5005" s="5">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5">
        <v>40663</v>
      </c>
      <c r="E5006" s="5">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5">
        <v>41223</v>
      </c>
      <c r="E5007" s="5">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5">
        <v>41222</v>
      </c>
      <c r="E5008" s="5">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5">
        <v>41222</v>
      </c>
      <c r="E5009" s="5">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5">
        <v>41159</v>
      </c>
      <c r="E5010" s="5">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5">
        <v>41159</v>
      </c>
      <c r="E5011" s="5">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5">
        <v>41159</v>
      </c>
      <c r="E5012" s="5">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5">
        <v>41771</v>
      </c>
      <c r="E5013" s="5">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5">
        <v>41842</v>
      </c>
      <c r="E5014" s="5">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5">
        <v>41842</v>
      </c>
      <c r="E5015" s="5">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5">
        <v>41842</v>
      </c>
      <c r="E5016" s="5">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5">
        <v>40871</v>
      </c>
      <c r="E5017" s="5">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5">
        <v>40871</v>
      </c>
      <c r="E5018" s="5">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5">
        <v>40862</v>
      </c>
      <c r="E5019" s="5">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5">
        <v>40862</v>
      </c>
      <c r="E5020" s="5">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5">
        <v>40862</v>
      </c>
      <c r="E5021" s="5">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5">
        <v>41722</v>
      </c>
      <c r="E5022" s="5">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5">
        <v>41627</v>
      </c>
      <c r="E5023" s="5">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5">
        <v>41627</v>
      </c>
      <c r="E5024" s="5">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5">
        <v>41627</v>
      </c>
      <c r="E5025" s="5">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5">
        <v>41850</v>
      </c>
      <c r="E5026" s="5">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5">
        <v>41850</v>
      </c>
      <c r="E5027" s="5">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5">
        <v>41850</v>
      </c>
      <c r="E5028" s="5">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5">
        <v>41850</v>
      </c>
      <c r="E5029" s="5">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5">
        <v>40788</v>
      </c>
      <c r="E5030" s="5">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5">
        <v>41669</v>
      </c>
      <c r="E5031" s="5">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5">
        <v>41669</v>
      </c>
      <c r="E5032" s="5">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5">
        <v>41669</v>
      </c>
      <c r="E5033" s="5">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5">
        <v>41635</v>
      </c>
      <c r="E5034" s="5">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5">
        <v>41635</v>
      </c>
      <c r="E5035" s="5">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5">
        <v>41130</v>
      </c>
      <c r="E5036" s="5">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5">
        <v>40639</v>
      </c>
      <c r="E5037" s="5">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5">
        <v>40639</v>
      </c>
      <c r="E5038" s="5">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5">
        <v>41961</v>
      </c>
      <c r="E5039" s="5">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5">
        <v>41101</v>
      </c>
      <c r="E5040" s="5">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5">
        <v>41101</v>
      </c>
      <c r="E5041" s="5">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5">
        <v>41101</v>
      </c>
      <c r="E5042" s="5">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5">
        <v>41589</v>
      </c>
      <c r="E5043" s="5">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5">
        <v>41589</v>
      </c>
      <c r="E5044" s="5">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5">
        <v>41589</v>
      </c>
      <c r="E5045" s="5">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5">
        <v>41589</v>
      </c>
      <c r="E5046" s="5">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5">
        <v>41589</v>
      </c>
      <c r="E5047" s="5">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5">
        <v>41589</v>
      </c>
      <c r="E5048" s="5">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5">
        <v>41589</v>
      </c>
      <c r="E5049" s="5">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5">
        <v>40633</v>
      </c>
      <c r="E5050" s="5">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5">
        <v>40633</v>
      </c>
      <c r="E5051" s="5">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5">
        <v>41170</v>
      </c>
      <c r="E5052" s="5">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5">
        <v>41220</v>
      </c>
      <c r="E5053" s="5">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5">
        <v>41779</v>
      </c>
      <c r="E5054" s="5">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5">
        <v>40911</v>
      </c>
      <c r="E5055" s="5">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5">
        <v>40911</v>
      </c>
      <c r="E5056" s="5">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5">
        <v>40911</v>
      </c>
      <c r="E5057" s="5">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5">
        <v>41160</v>
      </c>
      <c r="E5058" s="5">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5">
        <v>41160</v>
      </c>
      <c r="E5059" s="5">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5">
        <v>41368</v>
      </c>
      <c r="E5060" s="5">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5">
        <v>41614</v>
      </c>
      <c r="E5061" s="5">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5">
        <v>41614</v>
      </c>
      <c r="E5062" s="5">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5">
        <v>41037</v>
      </c>
      <c r="E5063" s="5">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5">
        <v>41037</v>
      </c>
      <c r="E5064" s="5">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5">
        <v>41037</v>
      </c>
      <c r="E5065" s="5">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5">
        <v>41905</v>
      </c>
      <c r="E5066" s="5">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5">
        <v>41974</v>
      </c>
      <c r="E5067" s="5">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5">
        <v>41974</v>
      </c>
      <c r="E5068" s="5">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5">
        <v>41655</v>
      </c>
      <c r="E5069" s="5">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5">
        <v>40763</v>
      </c>
      <c r="E5070" s="5">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5">
        <v>40763</v>
      </c>
      <c r="E5071" s="5">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5">
        <v>40763</v>
      </c>
      <c r="E5072" s="5">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5">
        <v>40763</v>
      </c>
      <c r="E5073" s="5">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5">
        <v>40763</v>
      </c>
      <c r="E5074" s="5">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5">
        <v>41218</v>
      </c>
      <c r="E5075" s="5">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5">
        <v>41755</v>
      </c>
      <c r="E5076" s="5">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5">
        <v>40653</v>
      </c>
      <c r="E5077" s="5">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5">
        <v>40653</v>
      </c>
      <c r="E5078" s="5">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5">
        <v>40653</v>
      </c>
      <c r="E5079" s="5">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5">
        <v>41955</v>
      </c>
      <c r="E5080" s="5">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5">
        <v>41969</v>
      </c>
      <c r="E5081" s="5">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5">
        <v>41969</v>
      </c>
      <c r="E5082" s="5">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5">
        <v>41261</v>
      </c>
      <c r="E5083" s="5">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5">
        <v>41526</v>
      </c>
      <c r="E5084" s="5">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5">
        <v>41526</v>
      </c>
      <c r="E5085" s="5">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5">
        <v>41432</v>
      </c>
      <c r="E5086" s="5">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5">
        <v>41079</v>
      </c>
      <c r="E5087" s="5">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5">
        <v>40973</v>
      </c>
      <c r="E5088" s="5">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5">
        <v>40973</v>
      </c>
      <c r="E5089" s="5">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5">
        <v>40973</v>
      </c>
      <c r="E5090" s="5">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5">
        <v>41856</v>
      </c>
      <c r="E5091" s="5">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5">
        <v>41856</v>
      </c>
      <c r="E5092" s="5">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5">
        <v>42004</v>
      </c>
      <c r="E5093" s="5">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5">
        <v>41052</v>
      </c>
      <c r="E5094" s="5">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5">
        <v>40883</v>
      </c>
      <c r="E5095" s="5">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5">
        <v>40883</v>
      </c>
      <c r="E5096" s="5">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5">
        <v>40883</v>
      </c>
      <c r="E5097" s="5">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5">
        <v>40883</v>
      </c>
      <c r="E5098" s="5">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5">
        <v>40883</v>
      </c>
      <c r="E5099" s="5">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5">
        <v>40883</v>
      </c>
      <c r="E5100" s="5">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5">
        <v>41128</v>
      </c>
      <c r="E5101" s="5">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5">
        <v>40619</v>
      </c>
      <c r="E5102" s="5">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5">
        <v>40619</v>
      </c>
      <c r="E5103" s="5">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5">
        <v>40619</v>
      </c>
      <c r="E5104" s="5">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5">
        <v>40994</v>
      </c>
      <c r="E5105" s="5">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5">
        <v>40994</v>
      </c>
      <c r="E5106" s="5">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5">
        <v>40891</v>
      </c>
      <c r="E5107" s="5">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5">
        <v>41171</v>
      </c>
      <c r="E5108" s="5">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5">
        <v>41755</v>
      </c>
      <c r="E5109" s="5">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5">
        <v>41755</v>
      </c>
      <c r="E5110" s="5">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5">
        <v>40834</v>
      </c>
      <c r="E5111" s="5">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5">
        <v>40834</v>
      </c>
      <c r="E5112" s="5">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5">
        <v>40834</v>
      </c>
      <c r="E5113" s="5">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5">
        <v>41226</v>
      </c>
      <c r="E5114" s="5">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5">
        <v>41305</v>
      </c>
      <c r="E5115" s="5">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5">
        <v>41596</v>
      </c>
      <c r="E5116" s="5">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5">
        <v>41846</v>
      </c>
      <c r="E5117" s="5">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5">
        <v>41955</v>
      </c>
      <c r="E5118" s="5">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5">
        <v>41178</v>
      </c>
      <c r="E5119" s="5">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5">
        <v>41178</v>
      </c>
      <c r="E5120" s="5">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5">
        <v>41178</v>
      </c>
      <c r="E5121" s="5">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5">
        <v>40637</v>
      </c>
      <c r="E5122" s="5">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5">
        <v>40637</v>
      </c>
      <c r="E5123" s="5">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5">
        <v>40637</v>
      </c>
      <c r="E5124" s="5">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5">
        <v>40637</v>
      </c>
      <c r="E5125" s="5">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5">
        <v>40800</v>
      </c>
      <c r="E5126" s="5">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5">
        <v>40800</v>
      </c>
      <c r="E5127" s="5">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5">
        <v>40800</v>
      </c>
      <c r="E5128" s="5">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5">
        <v>40800</v>
      </c>
      <c r="E5129" s="5">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5">
        <v>40800</v>
      </c>
      <c r="E5130" s="5">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5">
        <v>40800</v>
      </c>
      <c r="E5131" s="5">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5">
        <v>40800</v>
      </c>
      <c r="E5132" s="5">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5">
        <v>42003</v>
      </c>
      <c r="E5133" s="5">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5">
        <v>41081</v>
      </c>
      <c r="E5134" s="5">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5">
        <v>41970</v>
      </c>
      <c r="E5135" s="5">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5">
        <v>41970</v>
      </c>
      <c r="E5136" s="5">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5">
        <v>41571</v>
      </c>
      <c r="E5137" s="5">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5">
        <v>41257</v>
      </c>
      <c r="E5138" s="5">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5">
        <v>41592</v>
      </c>
      <c r="E5139" s="5">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5">
        <v>41912</v>
      </c>
      <c r="E5140" s="5">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5">
        <v>41912</v>
      </c>
      <c r="E5141" s="5">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5">
        <v>41221</v>
      </c>
      <c r="E5142" s="5">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5">
        <v>41366</v>
      </c>
      <c r="E5143" s="5">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5">
        <v>41366</v>
      </c>
      <c r="E5144" s="5">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5">
        <v>41366</v>
      </c>
      <c r="E5145" s="5">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5">
        <v>41673</v>
      </c>
      <c r="E5146" s="5">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5">
        <v>41673</v>
      </c>
      <c r="E5147" s="5">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5">
        <v>41673</v>
      </c>
      <c r="E5148" s="5">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5">
        <v>41998</v>
      </c>
      <c r="E5149" s="5">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5">
        <v>41998</v>
      </c>
      <c r="E5150" s="5">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5">
        <v>40715</v>
      </c>
      <c r="E5151" s="5">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5">
        <v>41705</v>
      </c>
      <c r="E5152" s="5">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5">
        <v>41908</v>
      </c>
      <c r="E5153" s="5">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5">
        <v>40724</v>
      </c>
      <c r="E5154" s="5">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5">
        <v>40724</v>
      </c>
      <c r="E5155" s="5">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5">
        <v>41128</v>
      </c>
      <c r="E5156" s="5">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5">
        <v>41128</v>
      </c>
      <c r="E5157" s="5">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5">
        <v>41821</v>
      </c>
      <c r="E5158" s="5">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5">
        <v>41821</v>
      </c>
      <c r="E5159" s="5">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5">
        <v>41821</v>
      </c>
      <c r="E5160" s="5">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5">
        <v>41208</v>
      </c>
      <c r="E5161" s="5">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5">
        <v>41208</v>
      </c>
      <c r="E5162" s="5">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5">
        <v>40754</v>
      </c>
      <c r="E5163" s="5">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5">
        <v>41597</v>
      </c>
      <c r="E5164" s="5">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5">
        <v>41096</v>
      </c>
      <c r="E5165" s="5">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5">
        <v>40857</v>
      </c>
      <c r="E5166" s="5">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5">
        <v>40857</v>
      </c>
      <c r="E5167" s="5">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5">
        <v>40857</v>
      </c>
      <c r="E5168" s="5">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5">
        <v>40857</v>
      </c>
      <c r="E5169" s="5">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5">
        <v>40857</v>
      </c>
      <c r="E5170" s="5">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5">
        <v>40857</v>
      </c>
      <c r="E5171" s="5">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5">
        <v>41422</v>
      </c>
      <c r="E5172" s="5">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5">
        <v>41422</v>
      </c>
      <c r="E5173" s="5">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5">
        <v>41422</v>
      </c>
      <c r="E5174" s="5">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5">
        <v>40976</v>
      </c>
      <c r="E5175" s="5">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5">
        <v>41932</v>
      </c>
      <c r="E5176" s="5">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5">
        <v>41932</v>
      </c>
      <c r="E5177" s="5">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5">
        <v>41584</v>
      </c>
      <c r="E5178" s="5">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5">
        <v>41635</v>
      </c>
      <c r="E5179" s="5">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5">
        <v>41012</v>
      </c>
      <c r="E5180" s="5">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5">
        <v>41012</v>
      </c>
      <c r="E5181" s="5">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5">
        <v>41012</v>
      </c>
      <c r="E5182" s="5">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5">
        <v>41895</v>
      </c>
      <c r="E5183" s="5">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5">
        <v>41895</v>
      </c>
      <c r="E5184" s="5">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5">
        <v>41907</v>
      </c>
      <c r="E5185" s="5">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5">
        <v>41907</v>
      </c>
      <c r="E5186" s="5">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5">
        <v>41192</v>
      </c>
      <c r="E5187" s="5">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5">
        <v>41240</v>
      </c>
      <c r="E5188" s="5">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5">
        <v>41165</v>
      </c>
      <c r="E5189" s="5">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5">
        <v>41165</v>
      </c>
      <c r="E5190" s="5">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5">
        <v>41958</v>
      </c>
      <c r="E5191" s="5">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5">
        <v>41958</v>
      </c>
      <c r="E5192" s="5">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5">
        <v>41765</v>
      </c>
      <c r="E5193" s="5">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5">
        <v>40875</v>
      </c>
      <c r="E5194" s="5">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5">
        <v>40875</v>
      </c>
      <c r="E5195" s="5">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5">
        <v>40875</v>
      </c>
      <c r="E5196" s="5">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5">
        <v>40875</v>
      </c>
      <c r="E5197" s="5">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5">
        <v>40673</v>
      </c>
      <c r="E5198" s="5">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5">
        <v>40673</v>
      </c>
      <c r="E5199" s="5">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5">
        <v>41337</v>
      </c>
      <c r="E5200" s="5">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5">
        <v>41337</v>
      </c>
      <c r="E5201" s="5">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5">
        <v>41337</v>
      </c>
      <c r="E5202" s="5">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5">
        <v>41337</v>
      </c>
      <c r="E5203" s="5">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5">
        <v>41136</v>
      </c>
      <c r="E5204" s="5">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5">
        <v>41136</v>
      </c>
      <c r="E5205" s="5">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5">
        <v>41164</v>
      </c>
      <c r="E5206" s="5">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5">
        <v>41164</v>
      </c>
      <c r="E5207" s="5">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5">
        <v>41164</v>
      </c>
      <c r="E5208" s="5">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5">
        <v>41164</v>
      </c>
      <c r="E5209" s="5">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5">
        <v>41164</v>
      </c>
      <c r="E5210" s="5">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5">
        <v>41164</v>
      </c>
      <c r="E5211" s="5">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5">
        <v>40920</v>
      </c>
      <c r="E5212" s="5">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5">
        <v>41041</v>
      </c>
      <c r="E5213" s="5">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5">
        <v>41544</v>
      </c>
      <c r="E5214" s="5">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5">
        <v>41544</v>
      </c>
      <c r="E5215" s="5">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5">
        <v>41544</v>
      </c>
      <c r="E5216" s="5">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5">
        <v>41544</v>
      </c>
      <c r="E5217" s="5">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5">
        <v>41892</v>
      </c>
      <c r="E5218" s="5">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5">
        <v>41745</v>
      </c>
      <c r="E5219" s="5">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5">
        <v>41801</v>
      </c>
      <c r="E5220" s="5">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5">
        <v>41884</v>
      </c>
      <c r="E5221" s="5">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5">
        <v>40708</v>
      </c>
      <c r="E5222" s="5">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5">
        <v>41778</v>
      </c>
      <c r="E5223" s="5">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5">
        <v>41778</v>
      </c>
      <c r="E5224" s="5">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5">
        <v>41778</v>
      </c>
      <c r="E5225" s="5">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5">
        <v>41895</v>
      </c>
      <c r="E5226" s="5">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5">
        <v>41447</v>
      </c>
      <c r="E5227" s="5">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5">
        <v>41447</v>
      </c>
      <c r="E5228" s="5">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5">
        <v>41447</v>
      </c>
      <c r="E5229" s="5">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5">
        <v>40873</v>
      </c>
      <c r="E5230" s="5">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5">
        <v>41718</v>
      </c>
      <c r="E5231" s="5">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5">
        <v>41718</v>
      </c>
      <c r="E5232" s="5">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5">
        <v>41718</v>
      </c>
      <c r="E5233" s="5">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5">
        <v>41718</v>
      </c>
      <c r="E5234" s="5">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5">
        <v>40834</v>
      </c>
      <c r="E5235" s="5">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5">
        <v>41874</v>
      </c>
      <c r="E5236" s="5">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5">
        <v>41598</v>
      </c>
      <c r="E5237" s="5">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5">
        <v>40806</v>
      </c>
      <c r="E5238" s="5">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5">
        <v>40806</v>
      </c>
      <c r="E5239" s="5">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5">
        <v>40806</v>
      </c>
      <c r="E5240" s="5">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5">
        <v>41529</v>
      </c>
      <c r="E5241" s="5">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5">
        <v>41529</v>
      </c>
      <c r="E5242" s="5">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5">
        <v>41541</v>
      </c>
      <c r="E5243" s="5">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5">
        <v>41856</v>
      </c>
      <c r="E5244" s="5">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5">
        <v>41481</v>
      </c>
      <c r="E5245" s="5">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5">
        <v>41489</v>
      </c>
      <c r="E5246" s="5">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5">
        <v>41489</v>
      </c>
      <c r="E5247" s="5">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5">
        <v>41489</v>
      </c>
      <c r="E5248" s="5">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5">
        <v>41050</v>
      </c>
      <c r="E5249" s="5">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5">
        <v>41947</v>
      </c>
      <c r="E5250" s="5">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5">
        <v>41015</v>
      </c>
      <c r="E5251" s="5">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5">
        <v>41621</v>
      </c>
      <c r="E5252" s="5">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5">
        <v>41621</v>
      </c>
      <c r="E5253" s="5">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5">
        <v>41212</v>
      </c>
      <c r="E5254" s="5">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5">
        <v>40609</v>
      </c>
      <c r="E5255" s="5">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5">
        <v>40973</v>
      </c>
      <c r="E5256" s="5">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5">
        <v>40973</v>
      </c>
      <c r="E5257" s="5">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5">
        <v>41495</v>
      </c>
      <c r="E5258" s="5">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5">
        <v>41643</v>
      </c>
      <c r="E5259" s="5">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5">
        <v>41922</v>
      </c>
      <c r="E5260" s="5">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5">
        <v>41933</v>
      </c>
      <c r="E5261" s="5">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5">
        <v>40793</v>
      </c>
      <c r="E5262" s="5">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5">
        <v>40793</v>
      </c>
      <c r="E5263" s="5">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5">
        <v>40793</v>
      </c>
      <c r="E5264" s="5">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5">
        <v>40793</v>
      </c>
      <c r="E5265" s="5">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5">
        <v>40793</v>
      </c>
      <c r="E5266" s="5">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5">
        <v>41913</v>
      </c>
      <c r="E5267" s="5">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5">
        <v>41913</v>
      </c>
      <c r="E5268" s="5">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5">
        <v>41913</v>
      </c>
      <c r="E5269" s="5">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5">
        <v>41960</v>
      </c>
      <c r="E5270" s="5">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5">
        <v>41894</v>
      </c>
      <c r="E5271" s="5">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5">
        <v>41894</v>
      </c>
      <c r="E5272" s="5">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5">
        <v>41656</v>
      </c>
      <c r="E5273" s="5">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5">
        <v>41656</v>
      </c>
      <c r="E5274" s="5">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5">
        <v>41605</v>
      </c>
      <c r="E5275" s="5">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5">
        <v>41220</v>
      </c>
      <c r="E5276" s="5">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5">
        <v>41988</v>
      </c>
      <c r="E5277" s="5">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5">
        <v>41988</v>
      </c>
      <c r="E5278" s="5">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5">
        <v>40799</v>
      </c>
      <c r="E5279" s="5">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5">
        <v>40884</v>
      </c>
      <c r="E5280" s="5">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5">
        <v>41890</v>
      </c>
      <c r="E5281" s="5">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5">
        <v>41920</v>
      </c>
      <c r="E5282" s="5">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5">
        <v>41157</v>
      </c>
      <c r="E5283" s="5">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5">
        <v>41157</v>
      </c>
      <c r="E5284" s="5">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5">
        <v>40632</v>
      </c>
      <c r="E5285" s="5">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5">
        <v>40632</v>
      </c>
      <c r="E5286" s="5">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5">
        <v>41765</v>
      </c>
      <c r="E5287" s="5">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5">
        <v>41765</v>
      </c>
      <c r="E5288" s="5">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5">
        <v>41765</v>
      </c>
      <c r="E5289" s="5">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5">
        <v>41760</v>
      </c>
      <c r="E5290" s="5">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5">
        <v>40794</v>
      </c>
      <c r="E5291" s="5">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5">
        <v>40794</v>
      </c>
      <c r="E5292" s="5">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5">
        <v>40794</v>
      </c>
      <c r="E5293" s="5">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5">
        <v>41811</v>
      </c>
      <c r="E5294" s="5">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5">
        <v>41269</v>
      </c>
      <c r="E5295" s="5">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5">
        <v>41867</v>
      </c>
      <c r="E5296" s="5">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5">
        <v>41703</v>
      </c>
      <c r="E5297" s="5">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5">
        <v>41848</v>
      </c>
      <c r="E5298" s="5">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5">
        <v>41848</v>
      </c>
      <c r="E5299" s="5">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5">
        <v>41541</v>
      </c>
      <c r="E5300" s="5">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5">
        <v>41541</v>
      </c>
      <c r="E5301" s="5">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5">
        <v>41425</v>
      </c>
      <c r="E5302" s="5">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5">
        <v>41425</v>
      </c>
      <c r="E5303" s="5">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5">
        <v>41425</v>
      </c>
      <c r="E5304" s="5">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5">
        <v>40863</v>
      </c>
      <c r="E5305" s="5">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5">
        <v>40807</v>
      </c>
      <c r="E5306" s="5">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5">
        <v>41326</v>
      </c>
      <c r="E5307" s="5">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5">
        <v>41326</v>
      </c>
      <c r="E5308" s="5">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5">
        <v>41326</v>
      </c>
      <c r="E5309" s="5">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5">
        <v>41963</v>
      </c>
      <c r="E5310" s="5">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5">
        <v>41963</v>
      </c>
      <c r="E5311" s="5">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5">
        <v>41963</v>
      </c>
      <c r="E5312" s="5">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5">
        <v>41508</v>
      </c>
      <c r="E5313" s="5">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5">
        <v>41508</v>
      </c>
      <c r="E5314" s="5">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5">
        <v>41760</v>
      </c>
      <c r="E5315" s="5">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5">
        <v>41760</v>
      </c>
      <c r="E5316" s="5">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5">
        <v>41397</v>
      </c>
      <c r="E5317" s="5">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5">
        <v>41915</v>
      </c>
      <c r="E5318" s="5">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5">
        <v>41915</v>
      </c>
      <c r="E5319" s="5">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5">
        <v>41915</v>
      </c>
      <c r="E5320" s="5">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5">
        <v>41915</v>
      </c>
      <c r="E5321" s="5">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5">
        <v>41915</v>
      </c>
      <c r="E5322" s="5">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5">
        <v>41915</v>
      </c>
      <c r="E5323" s="5">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5">
        <v>41915</v>
      </c>
      <c r="E5324" s="5">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5">
        <v>41901</v>
      </c>
      <c r="E5325" s="5">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5">
        <v>41247</v>
      </c>
      <c r="E5326" s="5">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5">
        <v>41247</v>
      </c>
      <c r="E5327" s="5">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5">
        <v>40925</v>
      </c>
      <c r="E5328" s="5">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5">
        <v>40550</v>
      </c>
      <c r="E5329" s="5">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5">
        <v>40973</v>
      </c>
      <c r="E5330" s="5">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5">
        <v>41634</v>
      </c>
      <c r="E5331" s="5">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5">
        <v>41522</v>
      </c>
      <c r="E5332" s="5">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5">
        <v>41522</v>
      </c>
      <c r="E5333" s="5">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5">
        <v>41522</v>
      </c>
      <c r="E5334" s="5">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5">
        <v>40781</v>
      </c>
      <c r="E5335" s="5">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5">
        <v>40781</v>
      </c>
      <c r="E5336" s="5">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5">
        <v>40781</v>
      </c>
      <c r="E5337" s="5">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5">
        <v>41050</v>
      </c>
      <c r="E5338" s="5">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5">
        <v>41929</v>
      </c>
      <c r="E5339" s="5">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5">
        <v>41222</v>
      </c>
      <c r="E5340" s="5">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5">
        <v>41222</v>
      </c>
      <c r="E5341" s="5">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5">
        <v>41222</v>
      </c>
      <c r="E5342" s="5">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5">
        <v>41222</v>
      </c>
      <c r="E5343" s="5">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5">
        <v>40868</v>
      </c>
      <c r="E5344" s="5">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5">
        <v>40868</v>
      </c>
      <c r="E5345" s="5">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5">
        <v>41193</v>
      </c>
      <c r="E5346" s="5">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5">
        <v>41720</v>
      </c>
      <c r="E5347" s="5">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5">
        <v>41720</v>
      </c>
      <c r="E5348" s="5">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5">
        <v>41720</v>
      </c>
      <c r="E5349" s="5">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5">
        <v>40912</v>
      </c>
      <c r="E5350" s="5">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5">
        <v>40912</v>
      </c>
      <c r="E5351" s="5">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5">
        <v>41983</v>
      </c>
      <c r="E5352" s="5">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5">
        <v>41524</v>
      </c>
      <c r="E5353" s="5">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5">
        <v>41524</v>
      </c>
      <c r="E5354" s="5">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5">
        <v>41521</v>
      </c>
      <c r="E5355" s="5">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5">
        <v>40676</v>
      </c>
      <c r="E5356" s="5">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5">
        <v>40676</v>
      </c>
      <c r="E5357" s="5">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5">
        <v>41547</v>
      </c>
      <c r="E5358" s="5">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5">
        <v>40760</v>
      </c>
      <c r="E5359" s="5">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5">
        <v>40760</v>
      </c>
      <c r="E5360" s="5">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5">
        <v>40760</v>
      </c>
      <c r="E5361" s="5">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5">
        <v>41744</v>
      </c>
      <c r="E5362" s="5">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5">
        <v>41800</v>
      </c>
      <c r="E5363" s="5">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5">
        <v>41638</v>
      </c>
      <c r="E5364" s="5">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5">
        <v>41638</v>
      </c>
      <c r="E5365" s="5">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5">
        <v>40562</v>
      </c>
      <c r="E5366" s="5">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5">
        <v>41599</v>
      </c>
      <c r="E5367" s="5">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5">
        <v>41801</v>
      </c>
      <c r="E5368" s="5">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5">
        <v>41801</v>
      </c>
      <c r="E5369" s="5">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5">
        <v>41801</v>
      </c>
      <c r="E5370" s="5">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5">
        <v>41893</v>
      </c>
      <c r="E5371" s="5">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5">
        <v>41738</v>
      </c>
      <c r="E5372" s="5">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5">
        <v>41738</v>
      </c>
      <c r="E5373" s="5">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5">
        <v>41206</v>
      </c>
      <c r="E5374" s="5">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5">
        <v>41206</v>
      </c>
      <c r="E5375" s="5">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5">
        <v>41206</v>
      </c>
      <c r="E5376" s="5">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5">
        <v>41787</v>
      </c>
      <c r="E5377" s="5">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5">
        <v>41787</v>
      </c>
      <c r="E5378" s="5">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5">
        <v>40882</v>
      </c>
      <c r="E5379" s="5">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5">
        <v>40882</v>
      </c>
      <c r="E5380" s="5">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5">
        <v>41501</v>
      </c>
      <c r="E5381" s="5">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5">
        <v>41501</v>
      </c>
      <c r="E5382" s="5">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5">
        <v>41523</v>
      </c>
      <c r="E5383" s="5">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5">
        <v>41523</v>
      </c>
      <c r="E5384" s="5">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5">
        <v>41523</v>
      </c>
      <c r="E5385" s="5">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5">
        <v>41817</v>
      </c>
      <c r="E5386" s="5">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5">
        <v>41817</v>
      </c>
      <c r="E5387" s="5">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5">
        <v>41711</v>
      </c>
      <c r="E5388" s="5">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5">
        <v>41689</v>
      </c>
      <c r="E5389" s="5">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5">
        <v>41689</v>
      </c>
      <c r="E5390" s="5">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5">
        <v>41689</v>
      </c>
      <c r="E5391" s="5">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5">
        <v>41954</v>
      </c>
      <c r="E5392" s="5">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5">
        <v>40866</v>
      </c>
      <c r="E5393" s="5">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5">
        <v>40866</v>
      </c>
      <c r="E5394" s="5">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5">
        <v>40866</v>
      </c>
      <c r="E5395" s="5">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5">
        <v>40866</v>
      </c>
      <c r="E5396" s="5">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5">
        <v>40865</v>
      </c>
      <c r="E5397" s="5">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5">
        <v>41542</v>
      </c>
      <c r="E5398" s="5">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5">
        <v>41599</v>
      </c>
      <c r="E5399" s="5">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5">
        <v>41545</v>
      </c>
      <c r="E5400" s="5">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5">
        <v>41374</v>
      </c>
      <c r="E5401" s="5">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5">
        <v>41904</v>
      </c>
      <c r="E5402" s="5">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5">
        <v>41904</v>
      </c>
      <c r="E5403" s="5">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5">
        <v>41876</v>
      </c>
      <c r="E5404" s="5">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5">
        <v>41876</v>
      </c>
      <c r="E5405" s="5">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5">
        <v>41327</v>
      </c>
      <c r="E5406" s="5">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5">
        <v>41327</v>
      </c>
      <c r="E5407" s="5">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5">
        <v>41327</v>
      </c>
      <c r="E5408" s="5">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5">
        <v>41982</v>
      </c>
      <c r="E5409" s="5">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5">
        <v>41982</v>
      </c>
      <c r="E5410" s="5">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5">
        <v>41982</v>
      </c>
      <c r="E5411" s="5">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5">
        <v>41982</v>
      </c>
      <c r="E5412" s="5">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5">
        <v>41901</v>
      </c>
      <c r="E5413" s="5">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5">
        <v>41901</v>
      </c>
      <c r="E5414" s="5">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5">
        <v>41529</v>
      </c>
      <c r="E5415" s="5">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5">
        <v>41906</v>
      </c>
      <c r="E5416" s="5">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5">
        <v>41906</v>
      </c>
      <c r="E5417" s="5">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5">
        <v>41906</v>
      </c>
      <c r="E5418" s="5">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5">
        <v>40822</v>
      </c>
      <c r="E5419" s="5">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5">
        <v>41205</v>
      </c>
      <c r="E5420" s="5">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5">
        <v>41205</v>
      </c>
      <c r="E5421" s="5">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5">
        <v>41365</v>
      </c>
      <c r="E5422" s="5">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5">
        <v>41365</v>
      </c>
      <c r="E5423" s="5">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5">
        <v>41638</v>
      </c>
      <c r="E5424" s="5">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5">
        <v>41947</v>
      </c>
      <c r="E5425" s="5">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5">
        <v>41660</v>
      </c>
      <c r="E5426" s="5">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5">
        <v>41612</v>
      </c>
      <c r="E5427" s="5">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5">
        <v>41612</v>
      </c>
      <c r="E5428" s="5">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5">
        <v>41440</v>
      </c>
      <c r="E5429" s="5">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5">
        <v>41520</v>
      </c>
      <c r="E5430" s="5">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5">
        <v>40791</v>
      </c>
      <c r="E5431" s="5">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5">
        <v>41934</v>
      </c>
      <c r="E5432" s="5">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5">
        <v>41934</v>
      </c>
      <c r="E5433" s="5">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5">
        <v>41934</v>
      </c>
      <c r="E5434" s="5">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5">
        <v>41755</v>
      </c>
      <c r="E5435" s="5">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5">
        <v>41201</v>
      </c>
      <c r="E5436" s="5">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5">
        <v>41201</v>
      </c>
      <c r="E5437" s="5">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5">
        <v>40729</v>
      </c>
      <c r="E5438" s="5">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5">
        <v>40729</v>
      </c>
      <c r="E5439" s="5">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5">
        <v>40729</v>
      </c>
      <c r="E5440" s="5">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5">
        <v>41369</v>
      </c>
      <c r="E5441" s="5">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5">
        <v>41957</v>
      </c>
      <c r="E5442" s="5">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5">
        <v>41892</v>
      </c>
      <c r="E5443" s="5">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5">
        <v>41016</v>
      </c>
      <c r="E5444" s="5">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5">
        <v>41016</v>
      </c>
      <c r="E5445" s="5">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5">
        <v>41016</v>
      </c>
      <c r="E5446" s="5">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5">
        <v>41481</v>
      </c>
      <c r="E5447" s="5">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5">
        <v>41513</v>
      </c>
      <c r="E5448" s="5">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5">
        <v>41513</v>
      </c>
      <c r="E5449" s="5">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5">
        <v>40798</v>
      </c>
      <c r="E5450" s="5">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5">
        <v>40798</v>
      </c>
      <c r="E5451" s="5">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5">
        <v>40798</v>
      </c>
      <c r="E5452" s="5">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5">
        <v>40798</v>
      </c>
      <c r="E5453" s="5">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5">
        <v>41478</v>
      </c>
      <c r="E5454" s="5">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5">
        <v>41779</v>
      </c>
      <c r="E5455" s="5">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5">
        <v>41758</v>
      </c>
      <c r="E5456" s="5">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5">
        <v>41758</v>
      </c>
      <c r="E5457" s="5">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5">
        <v>42003</v>
      </c>
      <c r="E5458" s="5">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5">
        <v>42003</v>
      </c>
      <c r="E5459" s="5">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5">
        <v>41887</v>
      </c>
      <c r="E5460" s="5">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5">
        <v>41887</v>
      </c>
      <c r="E5461" s="5">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5">
        <v>40623</v>
      </c>
      <c r="E5462" s="5">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5">
        <v>41911</v>
      </c>
      <c r="E5463" s="5">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5">
        <v>40563</v>
      </c>
      <c r="E5464" s="5">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5">
        <v>40563</v>
      </c>
      <c r="E5465" s="5">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5">
        <v>40563</v>
      </c>
      <c r="E5466" s="5">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5">
        <v>40563</v>
      </c>
      <c r="E5467" s="5">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5">
        <v>40589</v>
      </c>
      <c r="E5468" s="5">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5">
        <v>41435</v>
      </c>
      <c r="E5469" s="5">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5">
        <v>40812</v>
      </c>
      <c r="E5470" s="5">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5">
        <v>40812</v>
      </c>
      <c r="E5471" s="5">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5">
        <v>41425</v>
      </c>
      <c r="E5472" s="5">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5">
        <v>41993</v>
      </c>
      <c r="E5473" s="5">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5">
        <v>41993</v>
      </c>
      <c r="E5474" s="5">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5">
        <v>41993</v>
      </c>
      <c r="E5475" s="5">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5">
        <v>42000</v>
      </c>
      <c r="E5476" s="5">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5">
        <v>41806</v>
      </c>
      <c r="E5477" s="5">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5">
        <v>41806</v>
      </c>
      <c r="E5478" s="5">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5">
        <v>41806</v>
      </c>
      <c r="E5479" s="5">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5">
        <v>41599</v>
      </c>
      <c r="E5480" s="5">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5">
        <v>40633</v>
      </c>
      <c r="E5481" s="5">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5">
        <v>41921</v>
      </c>
      <c r="E5482" s="5">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5">
        <v>41921</v>
      </c>
      <c r="E5483" s="5">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5">
        <v>41921</v>
      </c>
      <c r="E5484" s="5">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5">
        <v>41921</v>
      </c>
      <c r="E5485" s="5">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5">
        <v>41670</v>
      </c>
      <c r="E5486" s="5">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5">
        <v>40889</v>
      </c>
      <c r="E5487" s="5">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5">
        <v>41206</v>
      </c>
      <c r="E5488" s="5">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5">
        <v>41731</v>
      </c>
      <c r="E5489" s="5">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5">
        <v>41731</v>
      </c>
      <c r="E5490" s="5">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5">
        <v>41731</v>
      </c>
      <c r="E5491" s="5">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5">
        <v>41731</v>
      </c>
      <c r="E5492" s="5">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5">
        <v>41666</v>
      </c>
      <c r="E5493" s="5">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5">
        <v>40875</v>
      </c>
      <c r="E5494" s="5">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5">
        <v>40875</v>
      </c>
      <c r="E5495" s="5">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5">
        <v>40875</v>
      </c>
      <c r="E5496" s="5">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5">
        <v>41156</v>
      </c>
      <c r="E5497" s="5">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5">
        <v>41803</v>
      </c>
      <c r="E5498" s="5">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5">
        <v>41836</v>
      </c>
      <c r="E5499" s="5">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5">
        <v>41836</v>
      </c>
      <c r="E5500" s="5">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5">
        <v>41836</v>
      </c>
      <c r="E5501" s="5">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5">
        <v>41836</v>
      </c>
      <c r="E5502" s="5">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5">
        <v>41836</v>
      </c>
      <c r="E5503" s="5">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5">
        <v>41946</v>
      </c>
      <c r="E5504" s="5">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5">
        <v>41946</v>
      </c>
      <c r="E5505" s="5">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5">
        <v>41946</v>
      </c>
      <c r="E5506" s="5">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5">
        <v>41946</v>
      </c>
      <c r="E5507" s="5">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5">
        <v>41556</v>
      </c>
      <c r="E5508" s="5">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5">
        <v>41373</v>
      </c>
      <c r="E5509" s="5">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5">
        <v>41190</v>
      </c>
      <c r="E5510" s="5">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5">
        <v>41775</v>
      </c>
      <c r="E5511" s="5">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5">
        <v>41775</v>
      </c>
      <c r="E5512" s="5">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5">
        <v>40599</v>
      </c>
      <c r="E5513" s="5">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5">
        <v>40599</v>
      </c>
      <c r="E5514" s="5">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5">
        <v>41059</v>
      </c>
      <c r="E5515" s="5">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5">
        <v>41059</v>
      </c>
      <c r="E5516" s="5">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5">
        <v>41059</v>
      </c>
      <c r="E5517" s="5">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5">
        <v>41597</v>
      </c>
      <c r="E5518" s="5">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5">
        <v>41978</v>
      </c>
      <c r="E5519" s="5">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5">
        <v>41978</v>
      </c>
      <c r="E5520" s="5">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5">
        <v>41978</v>
      </c>
      <c r="E5521" s="5">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5">
        <v>41978</v>
      </c>
      <c r="E5522" s="5">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5">
        <v>41978</v>
      </c>
      <c r="E5523" s="5">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5">
        <v>41431</v>
      </c>
      <c r="E5524" s="5">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5">
        <v>41431</v>
      </c>
      <c r="E5525" s="5">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5">
        <v>41619</v>
      </c>
      <c r="E5526" s="5">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5">
        <v>41760</v>
      </c>
      <c r="E5527" s="5">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5">
        <v>41754</v>
      </c>
      <c r="E5528" s="5">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5">
        <v>41037</v>
      </c>
      <c r="E5529" s="5">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5">
        <v>40999</v>
      </c>
      <c r="E5530" s="5">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5">
        <v>41858</v>
      </c>
      <c r="E5531" s="5">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5">
        <v>41976</v>
      </c>
      <c r="E5532" s="5">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5">
        <v>41432</v>
      </c>
      <c r="E5533" s="5">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5">
        <v>41432</v>
      </c>
      <c r="E5534" s="5">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5">
        <v>41432</v>
      </c>
      <c r="E5535" s="5">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5">
        <v>41432</v>
      </c>
      <c r="E5536" s="5">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5">
        <v>41432</v>
      </c>
      <c r="E5537" s="5">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5">
        <v>41432</v>
      </c>
      <c r="E5538" s="5">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5">
        <v>41432</v>
      </c>
      <c r="E5539" s="5">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5">
        <v>41012</v>
      </c>
      <c r="E5540" s="5">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5">
        <v>41782</v>
      </c>
      <c r="E5541" s="5">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5">
        <v>41782</v>
      </c>
      <c r="E5542" s="5">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5">
        <v>41782</v>
      </c>
      <c r="E5543" s="5">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5">
        <v>41628</v>
      </c>
      <c r="E5544" s="5">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5">
        <v>41628</v>
      </c>
      <c r="E5545" s="5">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5">
        <v>41628</v>
      </c>
      <c r="E5546" s="5">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5">
        <v>41905</v>
      </c>
      <c r="E5547" s="5">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5">
        <v>41890</v>
      </c>
      <c r="E5548" s="5">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5">
        <v>41890</v>
      </c>
      <c r="E5549" s="5">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5">
        <v>40875</v>
      </c>
      <c r="E5550" s="5">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5">
        <v>40875</v>
      </c>
      <c r="E5551" s="5">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5">
        <v>40859</v>
      </c>
      <c r="E5552" s="5">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5">
        <v>40859</v>
      </c>
      <c r="E5553" s="5">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5">
        <v>40859</v>
      </c>
      <c r="E5554" s="5">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5">
        <v>40859</v>
      </c>
      <c r="E5555" s="5">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5">
        <v>40859</v>
      </c>
      <c r="E5556" s="5">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5">
        <v>41915</v>
      </c>
      <c r="E5557" s="5">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5">
        <v>41257</v>
      </c>
      <c r="E5558" s="5">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5">
        <v>41257</v>
      </c>
      <c r="E5559" s="5">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5">
        <v>41249</v>
      </c>
      <c r="E5560" s="5">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5">
        <v>41249</v>
      </c>
      <c r="E5561" s="5">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5">
        <v>41249</v>
      </c>
      <c r="E5562" s="5">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5">
        <v>41730</v>
      </c>
      <c r="E5563" s="5">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5">
        <v>41730</v>
      </c>
      <c r="E5564" s="5">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5">
        <v>41730</v>
      </c>
      <c r="E5565" s="5">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5">
        <v>41712</v>
      </c>
      <c r="E5566" s="5">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5">
        <v>41712</v>
      </c>
      <c r="E5567" s="5">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5">
        <v>41712</v>
      </c>
      <c r="E5568" s="5">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5">
        <v>41712</v>
      </c>
      <c r="E5569" s="5">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5">
        <v>41712</v>
      </c>
      <c r="E5570" s="5">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5">
        <v>41712</v>
      </c>
      <c r="E5571" s="5">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5">
        <v>41712</v>
      </c>
      <c r="E5572" s="5">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5">
        <v>40882</v>
      </c>
      <c r="E5573" s="5">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5">
        <v>40882</v>
      </c>
      <c r="E5574" s="5">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5">
        <v>40882</v>
      </c>
      <c r="E5575" s="5">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5">
        <v>40882</v>
      </c>
      <c r="E5576" s="5">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5">
        <v>40882</v>
      </c>
      <c r="E5577" s="5">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5">
        <v>41621</v>
      </c>
      <c r="E5578" s="5">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5">
        <v>41621</v>
      </c>
      <c r="E5579" s="5">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5">
        <v>41892</v>
      </c>
      <c r="E5580" s="5">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5">
        <v>41892</v>
      </c>
      <c r="E5581" s="5">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5">
        <v>41892</v>
      </c>
      <c r="E5582" s="5">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5">
        <v>41917</v>
      </c>
      <c r="E5583" s="5">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5">
        <v>41404</v>
      </c>
      <c r="E5584" s="5">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5">
        <v>40892</v>
      </c>
      <c r="E5585" s="5">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5">
        <v>41974</v>
      </c>
      <c r="E5586" s="5">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5">
        <v>41974</v>
      </c>
      <c r="E5587" s="5">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5">
        <v>41974</v>
      </c>
      <c r="E5588" s="5">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5">
        <v>40987</v>
      </c>
      <c r="E5589" s="5">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5">
        <v>40743</v>
      </c>
      <c r="E5590" s="5">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5">
        <v>41617</v>
      </c>
      <c r="E5591" s="5">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5">
        <v>41617</v>
      </c>
      <c r="E5592" s="5">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5">
        <v>40829</v>
      </c>
      <c r="E5593" s="5">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5">
        <v>40829</v>
      </c>
      <c r="E5594" s="5">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5">
        <v>41963</v>
      </c>
      <c r="E5595" s="5">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5">
        <v>41907</v>
      </c>
      <c r="E5596" s="5">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5">
        <v>41907</v>
      </c>
      <c r="E5597" s="5">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5">
        <v>41177</v>
      </c>
      <c r="E5598" s="5">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5">
        <v>41684</v>
      </c>
      <c r="E5599" s="5">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5">
        <v>41684</v>
      </c>
      <c r="E5600" s="5">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5">
        <v>40819</v>
      </c>
      <c r="E5601" s="5">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5">
        <v>40819</v>
      </c>
      <c r="E5602" s="5">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5">
        <v>40819</v>
      </c>
      <c r="E5603" s="5">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5">
        <v>41514</v>
      </c>
      <c r="E5604" s="5">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5">
        <v>41514</v>
      </c>
      <c r="E5605" s="5">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5">
        <v>41246</v>
      </c>
      <c r="E5606" s="5">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5">
        <v>41538</v>
      </c>
      <c r="E5607" s="5">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5">
        <v>41538</v>
      </c>
      <c r="E5608" s="5">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5">
        <v>41724</v>
      </c>
      <c r="E5609" s="5">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5">
        <v>41249</v>
      </c>
      <c r="E5610" s="5">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5">
        <v>41883</v>
      </c>
      <c r="E5611" s="5">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5">
        <v>41187</v>
      </c>
      <c r="E5612" s="5">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5">
        <v>41870</v>
      </c>
      <c r="E5613" s="5">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5">
        <v>41870</v>
      </c>
      <c r="E5614" s="5">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5">
        <v>41307</v>
      </c>
      <c r="E5615" s="5">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5">
        <v>41510</v>
      </c>
      <c r="E5616" s="5">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5">
        <v>41510</v>
      </c>
      <c r="E5617" s="5">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5">
        <v>41510</v>
      </c>
      <c r="E5618" s="5">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5">
        <v>41821</v>
      </c>
      <c r="E5619" s="5">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5">
        <v>41170</v>
      </c>
      <c r="E5620" s="5">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5">
        <v>41543</v>
      </c>
      <c r="E5621" s="5">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5">
        <v>41543</v>
      </c>
      <c r="E5622" s="5">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5">
        <v>41543</v>
      </c>
      <c r="E5623" s="5">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5">
        <v>41543</v>
      </c>
      <c r="E5624" s="5">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5">
        <v>41572</v>
      </c>
      <c r="E5625" s="5">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5">
        <v>41572</v>
      </c>
      <c r="E5626" s="5">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5">
        <v>40815</v>
      </c>
      <c r="E5627" s="5">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5">
        <v>40815</v>
      </c>
      <c r="E5628" s="5">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5">
        <v>41817</v>
      </c>
      <c r="E5629" s="5">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5">
        <v>41817</v>
      </c>
      <c r="E5630" s="5">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5">
        <v>41508</v>
      </c>
      <c r="E5631" s="5">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5">
        <v>40586</v>
      </c>
      <c r="E5632" s="5">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5">
        <v>40586</v>
      </c>
      <c r="E5633" s="5">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5">
        <v>40586</v>
      </c>
      <c r="E5634" s="5">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5">
        <v>41541</v>
      </c>
      <c r="E5635" s="5">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5">
        <v>41248</v>
      </c>
      <c r="E5636" s="5">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5">
        <v>41886</v>
      </c>
      <c r="E5637" s="5">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5">
        <v>41886</v>
      </c>
      <c r="E5638" s="5">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5">
        <v>41725</v>
      </c>
      <c r="E5639" s="5">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5">
        <v>40898</v>
      </c>
      <c r="E5640" s="5">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5">
        <v>40898</v>
      </c>
      <c r="E5641" s="5">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5">
        <v>40809</v>
      </c>
      <c r="E5642" s="5">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5">
        <v>41732</v>
      </c>
      <c r="E5643" s="5">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5">
        <v>41366</v>
      </c>
      <c r="E5644" s="5">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5">
        <v>41044</v>
      </c>
      <c r="E5645" s="5">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5">
        <v>41722</v>
      </c>
      <c r="E5646" s="5">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5">
        <v>41744</v>
      </c>
      <c r="E5647" s="5">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5">
        <v>40912</v>
      </c>
      <c r="E5648" s="5">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5">
        <v>41946</v>
      </c>
      <c r="E5649" s="5">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5">
        <v>41838</v>
      </c>
      <c r="E5650" s="5">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5">
        <v>41838</v>
      </c>
      <c r="E5651" s="5">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5">
        <v>41838</v>
      </c>
      <c r="E5652" s="5">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5">
        <v>41838</v>
      </c>
      <c r="E5653" s="5">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5">
        <v>41919</v>
      </c>
      <c r="E5654" s="5">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5">
        <v>40851</v>
      </c>
      <c r="E5655" s="5">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5">
        <v>41627</v>
      </c>
      <c r="E5656" s="5">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5">
        <v>41627</v>
      </c>
      <c r="E5657" s="5">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5">
        <v>41627</v>
      </c>
      <c r="E5658" s="5">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5">
        <v>41627</v>
      </c>
      <c r="E5659" s="5">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5">
        <v>41627</v>
      </c>
      <c r="E5660" s="5">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5">
        <v>41627</v>
      </c>
      <c r="E5661" s="5">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5">
        <v>41627</v>
      </c>
      <c r="E5662" s="5">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5">
        <v>41542</v>
      </c>
      <c r="E5663" s="5">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5">
        <v>41542</v>
      </c>
      <c r="E5664" s="5">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5">
        <v>41477</v>
      </c>
      <c r="E5665" s="5">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5">
        <v>41477</v>
      </c>
      <c r="E5666" s="5">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5">
        <v>41477</v>
      </c>
      <c r="E5667" s="5">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5">
        <v>41477</v>
      </c>
      <c r="E5668" s="5">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5">
        <v>41437</v>
      </c>
      <c r="E5669" s="5">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5">
        <v>41437</v>
      </c>
      <c r="E5670" s="5">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5">
        <v>41437</v>
      </c>
      <c r="E5671" s="5">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5">
        <v>41069</v>
      </c>
      <c r="E5672" s="5">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5">
        <v>41069</v>
      </c>
      <c r="E5673" s="5">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5">
        <v>41940</v>
      </c>
      <c r="E5674" s="5">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5">
        <v>41940</v>
      </c>
      <c r="E5675" s="5">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5">
        <v>41296</v>
      </c>
      <c r="E5676" s="5">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5">
        <v>40691</v>
      </c>
      <c r="E5677" s="5">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5">
        <v>40691</v>
      </c>
      <c r="E5678" s="5">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5">
        <v>40906</v>
      </c>
      <c r="E5679" s="5">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5">
        <v>41484</v>
      </c>
      <c r="E5680" s="5">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5">
        <v>41484</v>
      </c>
      <c r="E5681" s="5">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5">
        <v>41542</v>
      </c>
      <c r="E5682" s="5">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5">
        <v>41542</v>
      </c>
      <c r="E5683" s="5">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5">
        <v>40635</v>
      </c>
      <c r="E5684" s="5">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5">
        <v>40635</v>
      </c>
      <c r="E5685" s="5">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5">
        <v>40635</v>
      </c>
      <c r="E5686" s="5">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5">
        <v>41218</v>
      </c>
      <c r="E5687" s="5">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5">
        <v>40752</v>
      </c>
      <c r="E5688" s="5">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5">
        <v>40752</v>
      </c>
      <c r="E5689" s="5">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5">
        <v>40752</v>
      </c>
      <c r="E5690" s="5">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5">
        <v>41269</v>
      </c>
      <c r="E5691" s="5">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5">
        <v>41253</v>
      </c>
      <c r="E5692" s="5">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5">
        <v>41253</v>
      </c>
      <c r="E5693" s="5">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5">
        <v>41253</v>
      </c>
      <c r="E5694" s="5">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5">
        <v>41253</v>
      </c>
      <c r="E5695" s="5">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5">
        <v>41253</v>
      </c>
      <c r="E5696" s="5">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5">
        <v>41400</v>
      </c>
      <c r="E5697" s="5">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5">
        <v>41927</v>
      </c>
      <c r="E5698" s="5">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5">
        <v>41927</v>
      </c>
      <c r="E5699" s="5">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5">
        <v>41584</v>
      </c>
      <c r="E5700" s="5">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5">
        <v>41947</v>
      </c>
      <c r="E5701" s="5">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5">
        <v>41603</v>
      </c>
      <c r="E5702" s="5">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5">
        <v>41603</v>
      </c>
      <c r="E5703" s="5">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5">
        <v>40891</v>
      </c>
      <c r="E5704" s="5">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5">
        <v>40891</v>
      </c>
      <c r="E5705" s="5">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5">
        <v>40891</v>
      </c>
      <c r="E5706" s="5">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5">
        <v>40850</v>
      </c>
      <c r="E5707" s="5">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5">
        <v>41905</v>
      </c>
      <c r="E5708" s="5">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5">
        <v>41037</v>
      </c>
      <c r="E5709" s="5">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5">
        <v>41037</v>
      </c>
      <c r="E5710" s="5">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5">
        <v>41037</v>
      </c>
      <c r="E5711" s="5">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5">
        <v>41037</v>
      </c>
      <c r="E5712" s="5">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5">
        <v>41037</v>
      </c>
      <c r="E5713" s="5">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5">
        <v>41852</v>
      </c>
      <c r="E5714" s="5">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5">
        <v>40603</v>
      </c>
      <c r="E5715" s="5">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5">
        <v>41908</v>
      </c>
      <c r="E5716" s="5">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5">
        <v>41191</v>
      </c>
      <c r="E5717" s="5">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5">
        <v>41191</v>
      </c>
      <c r="E5718" s="5">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5">
        <v>41191</v>
      </c>
      <c r="E5719" s="5">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5">
        <v>41191</v>
      </c>
      <c r="E5720" s="5">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5">
        <v>41728</v>
      </c>
      <c r="E5721" s="5">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5">
        <v>41227</v>
      </c>
      <c r="E5722" s="5">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5">
        <v>41227</v>
      </c>
      <c r="E5723" s="5">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5">
        <v>41227</v>
      </c>
      <c r="E5724" s="5">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5">
        <v>41544</v>
      </c>
      <c r="E5725" s="5">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5">
        <v>40808</v>
      </c>
      <c r="E5726" s="5">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5">
        <v>41177</v>
      </c>
      <c r="E5727" s="5">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5">
        <v>41033</v>
      </c>
      <c r="E5728" s="5">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5">
        <v>41982</v>
      </c>
      <c r="E5729" s="5">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5">
        <v>41982</v>
      </c>
      <c r="E5730" s="5">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5">
        <v>41982</v>
      </c>
      <c r="E5731" s="5">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5">
        <v>41982</v>
      </c>
      <c r="E5732" s="5">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5">
        <v>41982</v>
      </c>
      <c r="E5733" s="5">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5">
        <v>41820</v>
      </c>
      <c r="E5734" s="5">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5">
        <v>41820</v>
      </c>
      <c r="E5735" s="5">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5">
        <v>41820</v>
      </c>
      <c r="E5736" s="5">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5">
        <v>40723</v>
      </c>
      <c r="E5737" s="5">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5">
        <v>40564</v>
      </c>
      <c r="E5738" s="5">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5">
        <v>40564</v>
      </c>
      <c r="E5739" s="5">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5">
        <v>41640</v>
      </c>
      <c r="E5740" s="5">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5">
        <v>41727</v>
      </c>
      <c r="E5741" s="5">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5">
        <v>41727</v>
      </c>
      <c r="E5742" s="5">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5">
        <v>41727</v>
      </c>
      <c r="E5743" s="5">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5">
        <v>41727</v>
      </c>
      <c r="E5744" s="5">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5">
        <v>41727</v>
      </c>
      <c r="E5745" s="5">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5">
        <v>41727</v>
      </c>
      <c r="E5746" s="5">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5">
        <v>41727</v>
      </c>
      <c r="E5747" s="5">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5">
        <v>41617</v>
      </c>
      <c r="E5748" s="5">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5">
        <v>41617</v>
      </c>
      <c r="E5749" s="5">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5">
        <v>41617</v>
      </c>
      <c r="E5750" s="5">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5">
        <v>41962</v>
      </c>
      <c r="E5751" s="5">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5">
        <v>40693</v>
      </c>
      <c r="E5752" s="5">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5">
        <v>41296</v>
      </c>
      <c r="E5753" s="5">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5">
        <v>41296</v>
      </c>
      <c r="E5754" s="5">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5">
        <v>41308</v>
      </c>
      <c r="E5755" s="5">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5">
        <v>40997</v>
      </c>
      <c r="E5756" s="5">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5">
        <v>40830</v>
      </c>
      <c r="E5757" s="5">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5">
        <v>40830</v>
      </c>
      <c r="E5758" s="5">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5">
        <v>41132</v>
      </c>
      <c r="E5759" s="5">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5">
        <v>41235</v>
      </c>
      <c r="E5760" s="5">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5">
        <v>41639</v>
      </c>
      <c r="E5761" s="5">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5">
        <v>41639</v>
      </c>
      <c r="E5762" s="5">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5">
        <v>41864</v>
      </c>
      <c r="E5763" s="5">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5">
        <v>41864</v>
      </c>
      <c r="E5764" s="5">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5">
        <v>41216</v>
      </c>
      <c r="E5765" s="5">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5">
        <v>41162</v>
      </c>
      <c r="E5766" s="5">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5">
        <v>40855</v>
      </c>
      <c r="E5767" s="5">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5">
        <v>41556</v>
      </c>
      <c r="E5768" s="5">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5">
        <v>41891</v>
      </c>
      <c r="E5769" s="5">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5">
        <v>40964</v>
      </c>
      <c r="E5770" s="5">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5">
        <v>40964</v>
      </c>
      <c r="E5771" s="5">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5">
        <v>41176</v>
      </c>
      <c r="E5772" s="5">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5">
        <v>41176</v>
      </c>
      <c r="E5773" s="5">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5">
        <v>41239</v>
      </c>
      <c r="E5774" s="5">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5">
        <v>41518</v>
      </c>
      <c r="E5775" s="5">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5">
        <v>41377</v>
      </c>
      <c r="E5776" s="5">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5">
        <v>41377</v>
      </c>
      <c r="E5777" s="5">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5">
        <v>41613</v>
      </c>
      <c r="E5778" s="5">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5">
        <v>41613</v>
      </c>
      <c r="E5779" s="5">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5">
        <v>40858</v>
      </c>
      <c r="E5780" s="5">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5">
        <v>40858</v>
      </c>
      <c r="E5781" s="5">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5">
        <v>41001</v>
      </c>
      <c r="E5782" s="5">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5">
        <v>41255</v>
      </c>
      <c r="E5783" s="5">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5">
        <v>41255</v>
      </c>
      <c r="E5784" s="5">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5">
        <v>41255</v>
      </c>
      <c r="E5785" s="5">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5">
        <v>41915</v>
      </c>
      <c r="E5786" s="5">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5">
        <v>41915</v>
      </c>
      <c r="E5787" s="5">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5">
        <v>41915</v>
      </c>
      <c r="E5788" s="5">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5">
        <v>41915</v>
      </c>
      <c r="E5789" s="5">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5">
        <v>41740</v>
      </c>
      <c r="E5790" s="5">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5">
        <v>41740</v>
      </c>
      <c r="E5791" s="5">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5">
        <v>41912</v>
      </c>
      <c r="E5792" s="5">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5">
        <v>41912</v>
      </c>
      <c r="E5793" s="5">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5">
        <v>41912</v>
      </c>
      <c r="E5794" s="5">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5">
        <v>41912</v>
      </c>
      <c r="E5795" s="5">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5">
        <v>41912</v>
      </c>
      <c r="E5796" s="5">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5">
        <v>40815</v>
      </c>
      <c r="E5797" s="5">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5">
        <v>40815</v>
      </c>
      <c r="E5798" s="5">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5">
        <v>40815</v>
      </c>
      <c r="E5799" s="5">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5">
        <v>40815</v>
      </c>
      <c r="E5800" s="5">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5">
        <v>40775</v>
      </c>
      <c r="E5801" s="5">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5">
        <v>40735</v>
      </c>
      <c r="E5802" s="5">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5">
        <v>40735</v>
      </c>
      <c r="E5803" s="5">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5">
        <v>40990</v>
      </c>
      <c r="E5804" s="5">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5">
        <v>41772</v>
      </c>
      <c r="E5805" s="5">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5">
        <v>41957</v>
      </c>
      <c r="E5806" s="5">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5">
        <v>41957</v>
      </c>
      <c r="E5807" s="5">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5">
        <v>41522</v>
      </c>
      <c r="E5808" s="5">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5">
        <v>41522</v>
      </c>
      <c r="E5809" s="5">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5">
        <v>41522</v>
      </c>
      <c r="E5810" s="5">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5">
        <v>41311</v>
      </c>
      <c r="E5811" s="5">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5">
        <v>40990</v>
      </c>
      <c r="E5812" s="5">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5">
        <v>40990</v>
      </c>
      <c r="E5813" s="5">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5">
        <v>40990</v>
      </c>
      <c r="E5814" s="5">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5">
        <v>41092</v>
      </c>
      <c r="E5815" s="5">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5">
        <v>41075</v>
      </c>
      <c r="E5816" s="5">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5">
        <v>40873</v>
      </c>
      <c r="E5817" s="5">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5">
        <v>40873</v>
      </c>
      <c r="E5818" s="5">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5">
        <v>40873</v>
      </c>
      <c r="E5819" s="5">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5">
        <v>40873</v>
      </c>
      <c r="E5820" s="5">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5">
        <v>40873</v>
      </c>
      <c r="E5821" s="5">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5">
        <v>41772</v>
      </c>
      <c r="E5822" s="5">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5">
        <v>41772</v>
      </c>
      <c r="E5823" s="5">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5">
        <v>41772</v>
      </c>
      <c r="E5824" s="5">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5">
        <v>41772</v>
      </c>
      <c r="E5825" s="5">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5">
        <v>40665</v>
      </c>
      <c r="E5826" s="5">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5">
        <v>41886</v>
      </c>
      <c r="E5827" s="5">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5">
        <v>41886</v>
      </c>
      <c r="E5828" s="5">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5">
        <v>41886</v>
      </c>
      <c r="E5829" s="5">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5">
        <v>41886</v>
      </c>
      <c r="E5830" s="5">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5">
        <v>41612</v>
      </c>
      <c r="E5831" s="5">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5">
        <v>41612</v>
      </c>
      <c r="E5832" s="5">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5">
        <v>41108</v>
      </c>
      <c r="E5833" s="5">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5">
        <v>41477</v>
      </c>
      <c r="E5834" s="5">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5">
        <v>41477</v>
      </c>
      <c r="E5835" s="5">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5">
        <v>41069</v>
      </c>
      <c r="E5836" s="5">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5">
        <v>41069</v>
      </c>
      <c r="E5837" s="5">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5">
        <v>41069</v>
      </c>
      <c r="E5838" s="5">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5">
        <v>41971</v>
      </c>
      <c r="E5839" s="5">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5">
        <v>40995</v>
      </c>
      <c r="E5840" s="5">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5">
        <v>41174</v>
      </c>
      <c r="E5841" s="5">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5">
        <v>41174</v>
      </c>
      <c r="E5842" s="5">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5">
        <v>41230</v>
      </c>
      <c r="E5843" s="5">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5">
        <v>41230</v>
      </c>
      <c r="E5844" s="5">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5">
        <v>41230</v>
      </c>
      <c r="E5845" s="5">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5">
        <v>41230</v>
      </c>
      <c r="E5846" s="5">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5">
        <v>41230</v>
      </c>
      <c r="E5847" s="5">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5">
        <v>41230</v>
      </c>
      <c r="E5848" s="5">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5">
        <v>41230</v>
      </c>
      <c r="E5849" s="5">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5">
        <v>41223</v>
      </c>
      <c r="E5850" s="5">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5">
        <v>41223</v>
      </c>
      <c r="E5851" s="5">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5">
        <v>41223</v>
      </c>
      <c r="E5852" s="5">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5">
        <v>41223</v>
      </c>
      <c r="E5853" s="5">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5">
        <v>41223</v>
      </c>
      <c r="E5854" s="5">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5">
        <v>40796</v>
      </c>
      <c r="E5855" s="5">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5">
        <v>41126</v>
      </c>
      <c r="E5856" s="5">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5">
        <v>41126</v>
      </c>
      <c r="E5857" s="5">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5">
        <v>41126</v>
      </c>
      <c r="E5858" s="5">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5">
        <v>41126</v>
      </c>
      <c r="E5859" s="5">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5">
        <v>41886</v>
      </c>
      <c r="E5860" s="5">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5">
        <v>41214</v>
      </c>
      <c r="E5861" s="5">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5">
        <v>41028</v>
      </c>
      <c r="E5862" s="5">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5">
        <v>41396</v>
      </c>
      <c r="E5863" s="5">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5">
        <v>41396</v>
      </c>
      <c r="E5864" s="5">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5">
        <v>41396</v>
      </c>
      <c r="E5865" s="5">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5">
        <v>40760</v>
      </c>
      <c r="E5866" s="5">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5">
        <v>40760</v>
      </c>
      <c r="E5867" s="5">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5">
        <v>40760</v>
      </c>
      <c r="E5868" s="5">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5">
        <v>41278</v>
      </c>
      <c r="E5869" s="5">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5">
        <v>41278</v>
      </c>
      <c r="E5870" s="5">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5">
        <v>41586</v>
      </c>
      <c r="E5871" s="5">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5">
        <v>41440</v>
      </c>
      <c r="E5872" s="5">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5">
        <v>41542</v>
      </c>
      <c r="E5873" s="5">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5">
        <v>41729</v>
      </c>
      <c r="E5874" s="5">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5">
        <v>41795</v>
      </c>
      <c r="E5875" s="5">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5">
        <v>41795</v>
      </c>
      <c r="E5876" s="5">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5">
        <v>41006</v>
      </c>
      <c r="E5877" s="5">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5">
        <v>40684</v>
      </c>
      <c r="E5878" s="5">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5">
        <v>40684</v>
      </c>
      <c r="E5879" s="5">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5">
        <v>40684</v>
      </c>
      <c r="E5880" s="5">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5">
        <v>41523</v>
      </c>
      <c r="E5881" s="5">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5">
        <v>41536</v>
      </c>
      <c r="E5882" s="5">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5">
        <v>41536</v>
      </c>
      <c r="E5883" s="5">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5">
        <v>41536</v>
      </c>
      <c r="E5884" s="5">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5">
        <v>41347</v>
      </c>
      <c r="E5885" s="5">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5">
        <v>41347</v>
      </c>
      <c r="E5886" s="5">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5">
        <v>40832</v>
      </c>
      <c r="E5887" s="5">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5">
        <v>40832</v>
      </c>
      <c r="E5888" s="5">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5">
        <v>41921</v>
      </c>
      <c r="E5889" s="5">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5">
        <v>41036</v>
      </c>
      <c r="E5890" s="5">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5">
        <v>41379</v>
      </c>
      <c r="E5891" s="5">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5">
        <v>41600</v>
      </c>
      <c r="E5892" s="5">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5">
        <v>41600</v>
      </c>
      <c r="E5893" s="5">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5">
        <v>41600</v>
      </c>
      <c r="E5894" s="5">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5">
        <v>41893</v>
      </c>
      <c r="E5895" s="5">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5">
        <v>41892</v>
      </c>
      <c r="E5896" s="5">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5">
        <v>40848</v>
      </c>
      <c r="E5897" s="5">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5">
        <v>40848</v>
      </c>
      <c r="E5898" s="5">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5">
        <v>41368</v>
      </c>
      <c r="E5899" s="5">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5">
        <v>41368</v>
      </c>
      <c r="E5900" s="5">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5">
        <v>41652</v>
      </c>
      <c r="E5901" s="5">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5">
        <v>41233</v>
      </c>
      <c r="E5902" s="5">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5">
        <v>41606</v>
      </c>
      <c r="E5903" s="5">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5">
        <v>41950</v>
      </c>
      <c r="E5904" s="5">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5">
        <v>41950</v>
      </c>
      <c r="E5905" s="5">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5">
        <v>41950</v>
      </c>
      <c r="E5906" s="5">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5">
        <v>41950</v>
      </c>
      <c r="E5907" s="5">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5">
        <v>41950</v>
      </c>
      <c r="E5908" s="5">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5">
        <v>41611</v>
      </c>
      <c r="E5909" s="5">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5">
        <v>41611</v>
      </c>
      <c r="E5910" s="5">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5">
        <v>41611</v>
      </c>
      <c r="E5911" s="5">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5">
        <v>41611</v>
      </c>
      <c r="E5912" s="5">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5">
        <v>41626</v>
      </c>
      <c r="E5913" s="5">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5">
        <v>40779</v>
      </c>
      <c r="E5914" s="5">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5">
        <v>41169</v>
      </c>
      <c r="E5915" s="5">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5">
        <v>41169</v>
      </c>
      <c r="E5916" s="5">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5">
        <v>41169</v>
      </c>
      <c r="E5917" s="5">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5">
        <v>41169</v>
      </c>
      <c r="E5918" s="5">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5">
        <v>41169</v>
      </c>
      <c r="E5919" s="5">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5">
        <v>41169</v>
      </c>
      <c r="E5920" s="5">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5">
        <v>41169</v>
      </c>
      <c r="E5921" s="5">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5">
        <v>41169</v>
      </c>
      <c r="E5922" s="5">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5">
        <v>41169</v>
      </c>
      <c r="E5923" s="5">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5">
        <v>41169</v>
      </c>
      <c r="E5924" s="5">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5">
        <v>41605</v>
      </c>
      <c r="E5925" s="5">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5">
        <v>41963</v>
      </c>
      <c r="E5926" s="5">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5">
        <v>41794</v>
      </c>
      <c r="E5927" s="5">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5">
        <v>40641</v>
      </c>
      <c r="E5928" s="5">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5">
        <v>40827</v>
      </c>
      <c r="E5929" s="5">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5">
        <v>40827</v>
      </c>
      <c r="E5930" s="5">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5">
        <v>41828</v>
      </c>
      <c r="E5931" s="5">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5">
        <v>41828</v>
      </c>
      <c r="E5932" s="5">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5">
        <v>41828</v>
      </c>
      <c r="E5933" s="5">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5">
        <v>41828</v>
      </c>
      <c r="E5934" s="5">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5">
        <v>41828</v>
      </c>
      <c r="E5935" s="5">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5">
        <v>41828</v>
      </c>
      <c r="E5936" s="5">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5">
        <v>41460</v>
      </c>
      <c r="E5937" s="5">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5">
        <v>41460</v>
      </c>
      <c r="E5938" s="5">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5">
        <v>41460</v>
      </c>
      <c r="E5939" s="5">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5">
        <v>41779</v>
      </c>
      <c r="E5940" s="5">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5">
        <v>41779</v>
      </c>
      <c r="E5941" s="5">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5">
        <v>41925</v>
      </c>
      <c r="E5942" s="5">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5">
        <v>41925</v>
      </c>
      <c r="E5943" s="5">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5">
        <v>41493</v>
      </c>
      <c r="E5944" s="5">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5">
        <v>40780</v>
      </c>
      <c r="E5945" s="5">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5">
        <v>40780</v>
      </c>
      <c r="E5946" s="5">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5">
        <v>40780</v>
      </c>
      <c r="E5947" s="5">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5">
        <v>40780</v>
      </c>
      <c r="E5948" s="5">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5">
        <v>41166</v>
      </c>
      <c r="E5949" s="5">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5">
        <v>41704</v>
      </c>
      <c r="E5950" s="5">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5">
        <v>41704</v>
      </c>
      <c r="E5951" s="5">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5">
        <v>41704</v>
      </c>
      <c r="E5952" s="5">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5">
        <v>41704</v>
      </c>
      <c r="E5953" s="5">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5">
        <v>41745</v>
      </c>
      <c r="E5954" s="5">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5">
        <v>40632</v>
      </c>
      <c r="E5955" s="5">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5">
        <v>40858</v>
      </c>
      <c r="E5956" s="5">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5">
        <v>40858</v>
      </c>
      <c r="E5957" s="5">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5">
        <v>41346</v>
      </c>
      <c r="E5958" s="5">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5">
        <v>41346</v>
      </c>
      <c r="E5959" s="5">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5">
        <v>41346</v>
      </c>
      <c r="E5960" s="5">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5">
        <v>41346</v>
      </c>
      <c r="E5961" s="5">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5">
        <v>41680</v>
      </c>
      <c r="E5962" s="5">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5">
        <v>40858</v>
      </c>
      <c r="E5963" s="5">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5">
        <v>40858</v>
      </c>
      <c r="E5964" s="5">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5">
        <v>40858</v>
      </c>
      <c r="E5965" s="5">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5">
        <v>41872</v>
      </c>
      <c r="E5966" s="5">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5">
        <v>41872</v>
      </c>
      <c r="E5967" s="5">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5">
        <v>41872</v>
      </c>
      <c r="E5968" s="5">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5">
        <v>41289</v>
      </c>
      <c r="E5969" s="5">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5">
        <v>40744</v>
      </c>
      <c r="E5970" s="5">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5">
        <v>40744</v>
      </c>
      <c r="E5971" s="5">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5">
        <v>40744</v>
      </c>
      <c r="E5972" s="5">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5">
        <v>40744</v>
      </c>
      <c r="E5973" s="5">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5">
        <v>41677</v>
      </c>
      <c r="E5974" s="5">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5">
        <v>41268</v>
      </c>
      <c r="E5975" s="5">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5">
        <v>41556</v>
      </c>
      <c r="E5976" s="5">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5">
        <v>41834</v>
      </c>
      <c r="E5977" s="5">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5">
        <v>41834</v>
      </c>
      <c r="E5978" s="5">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5">
        <v>41754</v>
      </c>
      <c r="E5979" s="5">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5">
        <v>40793</v>
      </c>
      <c r="E5980" s="5">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5">
        <v>40793</v>
      </c>
      <c r="E5981" s="5">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5">
        <v>40793</v>
      </c>
      <c r="E5982" s="5">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5">
        <v>40793</v>
      </c>
      <c r="E5983" s="5">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5">
        <v>41600</v>
      </c>
      <c r="E5984" s="5">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5">
        <v>41899</v>
      </c>
      <c r="E5985" s="5">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5">
        <v>41475</v>
      </c>
      <c r="E5986" s="5">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5">
        <v>41475</v>
      </c>
      <c r="E5987" s="5">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5">
        <v>41475</v>
      </c>
      <c r="E5988" s="5">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5">
        <v>41475</v>
      </c>
      <c r="E5989" s="5">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5">
        <v>41475</v>
      </c>
      <c r="E5990" s="5">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5">
        <v>41475</v>
      </c>
      <c r="E5991" s="5">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5">
        <v>41898</v>
      </c>
      <c r="E5992" s="5">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5">
        <v>41898</v>
      </c>
      <c r="E5993" s="5">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5">
        <v>41898</v>
      </c>
      <c r="E5994" s="5">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5">
        <v>41620</v>
      </c>
      <c r="E5995" s="5">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5">
        <v>41620</v>
      </c>
      <c r="E5996" s="5">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5">
        <v>41620</v>
      </c>
      <c r="E5997" s="5">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5">
        <v>41620</v>
      </c>
      <c r="E5998" s="5">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5">
        <v>41620</v>
      </c>
      <c r="E5999" s="5">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5">
        <v>40887</v>
      </c>
      <c r="E6000" s="5">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5">
        <v>40887</v>
      </c>
      <c r="E6001" s="5">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5">
        <v>40887</v>
      </c>
      <c r="E6002" s="5">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5">
        <v>40890</v>
      </c>
      <c r="E6003" s="5">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5">
        <v>40890</v>
      </c>
      <c r="E6004" s="5">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5">
        <v>41904</v>
      </c>
      <c r="E6005" s="5">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5">
        <v>41890</v>
      </c>
      <c r="E6006" s="5">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5">
        <v>41215</v>
      </c>
      <c r="E6007" s="5">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5">
        <v>41985</v>
      </c>
      <c r="E6008" s="5">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5">
        <v>41731</v>
      </c>
      <c r="E6009" s="5">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5">
        <v>41273</v>
      </c>
      <c r="E6010" s="5">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5">
        <v>41273</v>
      </c>
      <c r="E6011" s="5">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5">
        <v>41273</v>
      </c>
      <c r="E6012" s="5">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5">
        <v>41273</v>
      </c>
      <c r="E6013" s="5">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5">
        <v>41273</v>
      </c>
      <c r="E6014" s="5">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5">
        <v>41344</v>
      </c>
      <c r="E6015" s="5">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5">
        <v>41344</v>
      </c>
      <c r="E6016" s="5">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5">
        <v>40639</v>
      </c>
      <c r="E6017" s="5">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5">
        <v>40639</v>
      </c>
      <c r="E6018" s="5">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5">
        <v>40639</v>
      </c>
      <c r="E6019" s="5">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5">
        <v>40639</v>
      </c>
      <c r="E6020" s="5">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5">
        <v>40821</v>
      </c>
      <c r="E6021" s="5">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5">
        <v>41500</v>
      </c>
      <c r="E6022" s="5">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5">
        <v>41500</v>
      </c>
      <c r="E6023" s="5">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5">
        <v>40864</v>
      </c>
      <c r="E6024" s="5">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5">
        <v>41754</v>
      </c>
      <c r="E6025" s="5">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5">
        <v>41876</v>
      </c>
      <c r="E6026" s="5">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5">
        <v>41876</v>
      </c>
      <c r="E6027" s="5">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5">
        <v>41694</v>
      </c>
      <c r="E6028" s="5">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5">
        <v>41694</v>
      </c>
      <c r="E6029" s="5">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5">
        <v>41598</v>
      </c>
      <c r="E6030" s="5">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5">
        <v>41593</v>
      </c>
      <c r="E6031" s="5">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5">
        <v>41827</v>
      </c>
      <c r="E6032" s="5">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5">
        <v>41634</v>
      </c>
      <c r="E6033" s="5">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5">
        <v>41753</v>
      </c>
      <c r="E6034" s="5">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5">
        <v>41257</v>
      </c>
      <c r="E6035" s="5">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5">
        <v>41018</v>
      </c>
      <c r="E6036" s="5">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5">
        <v>41018</v>
      </c>
      <c r="E6037" s="5">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5">
        <v>41522</v>
      </c>
      <c r="E6038" s="5">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5">
        <v>41522</v>
      </c>
      <c r="E6039" s="5">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5">
        <v>41522</v>
      </c>
      <c r="E6040" s="5">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5">
        <v>41522</v>
      </c>
      <c r="E6041" s="5">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5">
        <v>41907</v>
      </c>
      <c r="E6042" s="5">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5">
        <v>41907</v>
      </c>
      <c r="E6043" s="5">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5">
        <v>41309</v>
      </c>
      <c r="E6044" s="5">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5">
        <v>41779</v>
      </c>
      <c r="E6045" s="5">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5">
        <v>41779</v>
      </c>
      <c r="E6046" s="5">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5">
        <v>41155</v>
      </c>
      <c r="E6047" s="5">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5">
        <v>41435</v>
      </c>
      <c r="E6048" s="5">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5">
        <v>41220</v>
      </c>
      <c r="E6049" s="5">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5">
        <v>41220</v>
      </c>
      <c r="E6050" s="5">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5">
        <v>41441</v>
      </c>
      <c r="E6051" s="5">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5">
        <v>41024</v>
      </c>
      <c r="E6052" s="5">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5">
        <v>41024</v>
      </c>
      <c r="E6053" s="5">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5">
        <v>41541</v>
      </c>
      <c r="E6054" s="5">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5">
        <v>41541</v>
      </c>
      <c r="E6055" s="5">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5">
        <v>41541</v>
      </c>
      <c r="E6056" s="5">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5">
        <v>41505</v>
      </c>
      <c r="E6057" s="5">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5">
        <v>41505</v>
      </c>
      <c r="E6058" s="5">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5">
        <v>40604</v>
      </c>
      <c r="E6059" s="5">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5">
        <v>40604</v>
      </c>
      <c r="E6060" s="5">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5">
        <v>40907</v>
      </c>
      <c r="E6061" s="5">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5">
        <v>41009</v>
      </c>
      <c r="E6062" s="5">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5">
        <v>41009</v>
      </c>
      <c r="E6063" s="5">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5">
        <v>41268</v>
      </c>
      <c r="E6064" s="5">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5">
        <v>41268</v>
      </c>
      <c r="E6065" s="5">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5">
        <v>41268</v>
      </c>
      <c r="E6066" s="5">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5">
        <v>41004</v>
      </c>
      <c r="E6067" s="5">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5">
        <v>40925</v>
      </c>
      <c r="E6068" s="5">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5">
        <v>41780</v>
      </c>
      <c r="E6069" s="5">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5">
        <v>41780</v>
      </c>
      <c r="E6070" s="5">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5">
        <v>41780</v>
      </c>
      <c r="E6071" s="5">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5">
        <v>41865</v>
      </c>
      <c r="E6072" s="5">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5">
        <v>41274</v>
      </c>
      <c r="E6073" s="5">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5">
        <v>41274</v>
      </c>
      <c r="E6074" s="5">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5">
        <v>41274</v>
      </c>
      <c r="E6075" s="5">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5">
        <v>41999</v>
      </c>
      <c r="E6076" s="5">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5">
        <v>41999</v>
      </c>
      <c r="E6077" s="5">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5">
        <v>41519</v>
      </c>
      <c r="E6078" s="5">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5">
        <v>41519</v>
      </c>
      <c r="E6079" s="5">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5">
        <v>41519</v>
      </c>
      <c r="E6080" s="5">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5">
        <v>41519</v>
      </c>
      <c r="E6081" s="5">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5">
        <v>41857</v>
      </c>
      <c r="E6082" s="5">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5">
        <v>40593</v>
      </c>
      <c r="E6083" s="5">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5">
        <v>41601</v>
      </c>
      <c r="E6084" s="5">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5">
        <v>41601</v>
      </c>
      <c r="E6085" s="5">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5">
        <v>41601</v>
      </c>
      <c r="E6086" s="5">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5">
        <v>41601</v>
      </c>
      <c r="E6087" s="5">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5">
        <v>41601</v>
      </c>
      <c r="E6088" s="5">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5">
        <v>41257</v>
      </c>
      <c r="E6089" s="5">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5">
        <v>41073</v>
      </c>
      <c r="E6090" s="5">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5">
        <v>42002</v>
      </c>
      <c r="E6091" s="5">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5">
        <v>41903</v>
      </c>
      <c r="E6092" s="5">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5">
        <v>41903</v>
      </c>
      <c r="E6093" s="5">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5">
        <v>41903</v>
      </c>
      <c r="E6094" s="5">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5">
        <v>41903</v>
      </c>
      <c r="E6095" s="5">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5">
        <v>41903</v>
      </c>
      <c r="E6096" s="5">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5">
        <v>41903</v>
      </c>
      <c r="E6097" s="5">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5">
        <v>41903</v>
      </c>
      <c r="E6098" s="5">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5">
        <v>41903</v>
      </c>
      <c r="E6099" s="5">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5">
        <v>41903</v>
      </c>
      <c r="E6100" s="5">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5">
        <v>41903</v>
      </c>
      <c r="E6101" s="5">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5">
        <v>41903</v>
      </c>
      <c r="E6102" s="5">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5">
        <v>41903</v>
      </c>
      <c r="E6103" s="5">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5">
        <v>41903</v>
      </c>
      <c r="E6104" s="5">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5">
        <v>41903</v>
      </c>
      <c r="E6105" s="5">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5">
        <v>41874</v>
      </c>
      <c r="E6106" s="5">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5">
        <v>41078</v>
      </c>
      <c r="E6107" s="5">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5">
        <v>40897</v>
      </c>
      <c r="E6108" s="5">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5">
        <v>40897</v>
      </c>
      <c r="E6109" s="5">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5">
        <v>41529</v>
      </c>
      <c r="E6110" s="5">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5">
        <v>41529</v>
      </c>
      <c r="E6111" s="5">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5">
        <v>41591</v>
      </c>
      <c r="E6112" s="5">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5">
        <v>41591</v>
      </c>
      <c r="E6113" s="5">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5">
        <v>41591</v>
      </c>
      <c r="E6114" s="5">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5">
        <v>41591</v>
      </c>
      <c r="E6115" s="5">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5">
        <v>41591</v>
      </c>
      <c r="E6116" s="5">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5">
        <v>41348</v>
      </c>
      <c r="E6117" s="5">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5">
        <v>41592</v>
      </c>
      <c r="E6118" s="5">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5">
        <v>41592</v>
      </c>
      <c r="E6119" s="5">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5">
        <v>41902</v>
      </c>
      <c r="E6120" s="5">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5">
        <v>41902</v>
      </c>
      <c r="E6121" s="5">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5">
        <v>41902</v>
      </c>
      <c r="E6122" s="5">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5">
        <v>41902</v>
      </c>
      <c r="E6123" s="5">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5">
        <v>41978</v>
      </c>
      <c r="E6124" s="5">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5">
        <v>41152</v>
      </c>
      <c r="E6125" s="5">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5">
        <v>41794</v>
      </c>
      <c r="E6126" s="5">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5">
        <v>41794</v>
      </c>
      <c r="E6127" s="5">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5">
        <v>41794</v>
      </c>
      <c r="E6128" s="5">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5">
        <v>41365</v>
      </c>
      <c r="E6129" s="5">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5">
        <v>40841</v>
      </c>
      <c r="E6130" s="5">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5">
        <v>41725</v>
      </c>
      <c r="E6131" s="5">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5">
        <v>41725</v>
      </c>
      <c r="E6132" s="5">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5">
        <v>40904</v>
      </c>
      <c r="E6133" s="5">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5">
        <v>41898</v>
      </c>
      <c r="E6134" s="5">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5">
        <v>41503</v>
      </c>
      <c r="E6135" s="5">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5">
        <v>41583</v>
      </c>
      <c r="E6136" s="5">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5">
        <v>41200</v>
      </c>
      <c r="E6137" s="5">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5">
        <v>41200</v>
      </c>
      <c r="E6138" s="5">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5">
        <v>41579</v>
      </c>
      <c r="E6139" s="5">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5">
        <v>40632</v>
      </c>
      <c r="E6140" s="5">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5">
        <v>41017</v>
      </c>
      <c r="E6141" s="5">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5">
        <v>41830</v>
      </c>
      <c r="E6142" s="5">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5">
        <v>41830</v>
      </c>
      <c r="E6143" s="5">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5">
        <v>41830</v>
      </c>
      <c r="E6144" s="5">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5">
        <v>41830</v>
      </c>
      <c r="E6145" s="5">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5">
        <v>41818</v>
      </c>
      <c r="E6146" s="5">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5">
        <v>40899</v>
      </c>
      <c r="E6147" s="5">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5">
        <v>41965</v>
      </c>
      <c r="E6148" s="5">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5">
        <v>41965</v>
      </c>
      <c r="E6149" s="5">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5">
        <v>41453</v>
      </c>
      <c r="E6150" s="5">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5">
        <v>42002</v>
      </c>
      <c r="E6151" s="5">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5">
        <v>41373</v>
      </c>
      <c r="E6152" s="5">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5">
        <v>40620</v>
      </c>
      <c r="E6153" s="5">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5">
        <v>41824</v>
      </c>
      <c r="E6154" s="5">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5">
        <v>41750</v>
      </c>
      <c r="E6155" s="5">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5">
        <v>41750</v>
      </c>
      <c r="E6156" s="5">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5">
        <v>41750</v>
      </c>
      <c r="E6157" s="5">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5">
        <v>41750</v>
      </c>
      <c r="E6158" s="5">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5">
        <v>41490</v>
      </c>
      <c r="E6159" s="5">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5">
        <v>41490</v>
      </c>
      <c r="E6160" s="5">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5">
        <v>41612</v>
      </c>
      <c r="E6161" s="5">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5">
        <v>40621</v>
      </c>
      <c r="E6162" s="5">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5">
        <v>40621</v>
      </c>
      <c r="E6163" s="5">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5">
        <v>40621</v>
      </c>
      <c r="E6164" s="5">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5">
        <v>40621</v>
      </c>
      <c r="E6165" s="5">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5">
        <v>40621</v>
      </c>
      <c r="E6166" s="5">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5">
        <v>40621</v>
      </c>
      <c r="E6167" s="5">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5">
        <v>40621</v>
      </c>
      <c r="E6168" s="5">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5">
        <v>41019</v>
      </c>
      <c r="E6169" s="5">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5">
        <v>41171</v>
      </c>
      <c r="E6170" s="5">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5">
        <v>40782</v>
      </c>
      <c r="E6171" s="5">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5">
        <v>41628</v>
      </c>
      <c r="E6172" s="5">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5">
        <v>41628</v>
      </c>
      <c r="E6173" s="5">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5">
        <v>40757</v>
      </c>
      <c r="E6174" s="5">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5">
        <v>40757</v>
      </c>
      <c r="E6175" s="5">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5">
        <v>40757</v>
      </c>
      <c r="E6176" s="5">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5">
        <v>41173</v>
      </c>
      <c r="E6177" s="5">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5">
        <v>41173</v>
      </c>
      <c r="E6178" s="5">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5">
        <v>41173</v>
      </c>
      <c r="E6179" s="5">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5">
        <v>41173</v>
      </c>
      <c r="E6180" s="5">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5">
        <v>41173</v>
      </c>
      <c r="E6181" s="5">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5">
        <v>41173</v>
      </c>
      <c r="E6182" s="5">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5">
        <v>41173</v>
      </c>
      <c r="E6183" s="5">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5">
        <v>41173</v>
      </c>
      <c r="E6184" s="5">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5">
        <v>41173</v>
      </c>
      <c r="E6185" s="5">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5">
        <v>41620</v>
      </c>
      <c r="E6186" s="5">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5">
        <v>41128</v>
      </c>
      <c r="E6187" s="5">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5">
        <v>41228</v>
      </c>
      <c r="E6188" s="5">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5">
        <v>41228</v>
      </c>
      <c r="E6189" s="5">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5">
        <v>41228</v>
      </c>
      <c r="E6190" s="5">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5">
        <v>41734</v>
      </c>
      <c r="E6191" s="5">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5">
        <v>41633</v>
      </c>
      <c r="E6192" s="5">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5">
        <v>41987</v>
      </c>
      <c r="E6193" s="5">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5">
        <v>41996</v>
      </c>
      <c r="E6194" s="5">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5">
        <v>41996</v>
      </c>
      <c r="E6195" s="5">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5">
        <v>41996</v>
      </c>
      <c r="E6196" s="5">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5">
        <v>41934</v>
      </c>
      <c r="E6197" s="5">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5">
        <v>41934</v>
      </c>
      <c r="E6198" s="5">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5">
        <v>41226</v>
      </c>
      <c r="E6199" s="5">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5">
        <v>41226</v>
      </c>
      <c r="E6200" s="5">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5">
        <v>41226</v>
      </c>
      <c r="E6201" s="5">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5">
        <v>41015</v>
      </c>
      <c r="E6202" s="5">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5">
        <v>41015</v>
      </c>
      <c r="E6203" s="5">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5">
        <v>41625</v>
      </c>
      <c r="E6204" s="5">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5">
        <v>41569</v>
      </c>
      <c r="E6205" s="5">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5">
        <v>41975</v>
      </c>
      <c r="E6206" s="5">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5">
        <v>41568</v>
      </c>
      <c r="E6207" s="5">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5">
        <v>41568</v>
      </c>
      <c r="E6208" s="5">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5">
        <v>41568</v>
      </c>
      <c r="E6209" s="5">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5">
        <v>41912</v>
      </c>
      <c r="E6210" s="5">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5">
        <v>41870</v>
      </c>
      <c r="E6211" s="5">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5">
        <v>41870</v>
      </c>
      <c r="E6212" s="5">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5">
        <v>41870</v>
      </c>
      <c r="E6213" s="5">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5">
        <v>41956</v>
      </c>
      <c r="E6214" s="5">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5">
        <v>41956</v>
      </c>
      <c r="E6215" s="5">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5">
        <v>40827</v>
      </c>
      <c r="E6216" s="5">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5">
        <v>41241</v>
      </c>
      <c r="E6217" s="5">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5">
        <v>41241</v>
      </c>
      <c r="E6218" s="5">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5">
        <v>41117</v>
      </c>
      <c r="E6219" s="5">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5">
        <v>41568</v>
      </c>
      <c r="E6220" s="5">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5">
        <v>41568</v>
      </c>
      <c r="E6221" s="5">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5">
        <v>41568</v>
      </c>
      <c r="E6222" s="5">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5">
        <v>41897</v>
      </c>
      <c r="E6223" s="5">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5">
        <v>41997</v>
      </c>
      <c r="E6224" s="5">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5">
        <v>41997</v>
      </c>
      <c r="E6225" s="5">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5">
        <v>41997</v>
      </c>
      <c r="E6226" s="5">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5">
        <v>41187</v>
      </c>
      <c r="E6227" s="5">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5">
        <v>41187</v>
      </c>
      <c r="E6228" s="5">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5">
        <v>40849</v>
      </c>
      <c r="E6229" s="5">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5">
        <v>41296</v>
      </c>
      <c r="E6230" s="5">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5">
        <v>41296</v>
      </c>
      <c r="E6231" s="5">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5">
        <v>41832</v>
      </c>
      <c r="E6232" s="5">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5">
        <v>41894</v>
      </c>
      <c r="E6233" s="5">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5">
        <v>41894</v>
      </c>
      <c r="E6234" s="5">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5">
        <v>41894</v>
      </c>
      <c r="E6235" s="5">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5">
        <v>41894</v>
      </c>
      <c r="E6236" s="5">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5">
        <v>41894</v>
      </c>
      <c r="E6237" s="5">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5">
        <v>41328</v>
      </c>
      <c r="E6238" s="5">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5">
        <v>41296</v>
      </c>
      <c r="E6239" s="5">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5">
        <v>41255</v>
      </c>
      <c r="E6240" s="5">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5">
        <v>41255</v>
      </c>
      <c r="E6241" s="5">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5">
        <v>41577</v>
      </c>
      <c r="E6242" s="5">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5">
        <v>41788</v>
      </c>
      <c r="E6243" s="5">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5">
        <v>40898</v>
      </c>
      <c r="E6244" s="5">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5">
        <v>41603</v>
      </c>
      <c r="E6245" s="5">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5">
        <v>41233</v>
      </c>
      <c r="E6246" s="5">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5">
        <v>41233</v>
      </c>
      <c r="E6247" s="5">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5">
        <v>41233</v>
      </c>
      <c r="E6248" s="5">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5">
        <v>41789</v>
      </c>
      <c r="E6249" s="5">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5">
        <v>41789</v>
      </c>
      <c r="E6250" s="5">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5">
        <v>41789</v>
      </c>
      <c r="E6251" s="5">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5">
        <v>41789</v>
      </c>
      <c r="E6252" s="5">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5">
        <v>40879</v>
      </c>
      <c r="E6253" s="5">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5">
        <v>40640</v>
      </c>
      <c r="E6254" s="5">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5">
        <v>40640</v>
      </c>
      <c r="E6255" s="5">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5">
        <v>41160</v>
      </c>
      <c r="E6256" s="5">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5">
        <v>41892</v>
      </c>
      <c r="E6257" s="5">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5">
        <v>41158</v>
      </c>
      <c r="E6258" s="5">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5">
        <v>41946</v>
      </c>
      <c r="E6259" s="5">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5">
        <v>40996</v>
      </c>
      <c r="E6260" s="5">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5">
        <v>41134</v>
      </c>
      <c r="E6261" s="5">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5">
        <v>41041</v>
      </c>
      <c r="E6262" s="5">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5">
        <v>41844</v>
      </c>
      <c r="E6263" s="5">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5">
        <v>41542</v>
      </c>
      <c r="E6264" s="5">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5">
        <v>41765</v>
      </c>
      <c r="E6265" s="5">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5">
        <v>41554</v>
      </c>
      <c r="E6266" s="5">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5">
        <v>40850</v>
      </c>
      <c r="E6267" s="5">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5">
        <v>40850</v>
      </c>
      <c r="E6268" s="5">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5">
        <v>41183</v>
      </c>
      <c r="E6269" s="5">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5">
        <v>41183</v>
      </c>
      <c r="E6270" s="5">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5">
        <v>41976</v>
      </c>
      <c r="E6271" s="5">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5">
        <v>41976</v>
      </c>
      <c r="E6272" s="5">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5">
        <v>41976</v>
      </c>
      <c r="E6273" s="5">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5">
        <v>41985</v>
      </c>
      <c r="E6274" s="5">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5">
        <v>41473</v>
      </c>
      <c r="E6275" s="5">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5">
        <v>41473</v>
      </c>
      <c r="E6276" s="5">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5">
        <v>41473</v>
      </c>
      <c r="E6277" s="5">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5">
        <v>41473</v>
      </c>
      <c r="E6278" s="5">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5">
        <v>41473</v>
      </c>
      <c r="E6279" s="5">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5">
        <v>41473</v>
      </c>
      <c r="E6280" s="5">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5">
        <v>41473</v>
      </c>
      <c r="E6281" s="5">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5">
        <v>41772</v>
      </c>
      <c r="E6282" s="5">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5">
        <v>41233</v>
      </c>
      <c r="E6283" s="5">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5">
        <v>41233</v>
      </c>
      <c r="E6284" s="5">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5">
        <v>41542</v>
      </c>
      <c r="E6285" s="5">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5">
        <v>41542</v>
      </c>
      <c r="E6286" s="5">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5">
        <v>41569</v>
      </c>
      <c r="E6287" s="5">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5">
        <v>41572</v>
      </c>
      <c r="E6288" s="5">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5">
        <v>40732</v>
      </c>
      <c r="E6289" s="5">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5">
        <v>40732</v>
      </c>
      <c r="E6290" s="5">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5">
        <v>40981</v>
      </c>
      <c r="E6291" s="5">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5">
        <v>40981</v>
      </c>
      <c r="E6292" s="5">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5">
        <v>41976</v>
      </c>
      <c r="E6293" s="5">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5">
        <v>41021</v>
      </c>
      <c r="E6294" s="5">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5">
        <v>41021</v>
      </c>
      <c r="E6295" s="5">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5">
        <v>40802</v>
      </c>
      <c r="E6296" s="5">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5">
        <v>40905</v>
      </c>
      <c r="E6297" s="5">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5">
        <v>40905</v>
      </c>
      <c r="E6298" s="5">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5">
        <v>40905</v>
      </c>
      <c r="E6299" s="5">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5">
        <v>40837</v>
      </c>
      <c r="E6300" s="5">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5">
        <v>41974</v>
      </c>
      <c r="E6301" s="5">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5">
        <v>40700</v>
      </c>
      <c r="E6302" s="5">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5">
        <v>40700</v>
      </c>
      <c r="E6303" s="5">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5">
        <v>41967</v>
      </c>
      <c r="E6304" s="5">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5">
        <v>41809</v>
      </c>
      <c r="E6305" s="5">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5">
        <v>41765</v>
      </c>
      <c r="E6306" s="5">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5">
        <v>41583</v>
      </c>
      <c r="E6307" s="5">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5">
        <v>41583</v>
      </c>
      <c r="E6308" s="5">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5">
        <v>41583</v>
      </c>
      <c r="E6309" s="5">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5">
        <v>41583</v>
      </c>
      <c r="E6310" s="5">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5">
        <v>41583</v>
      </c>
      <c r="E6311" s="5">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5">
        <v>41583</v>
      </c>
      <c r="E6312" s="5">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5">
        <v>40797</v>
      </c>
      <c r="E6313" s="5">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5">
        <v>41687</v>
      </c>
      <c r="E6314" s="5">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5">
        <v>41687</v>
      </c>
      <c r="E6315" s="5">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5">
        <v>40871</v>
      </c>
      <c r="E6316" s="5">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5">
        <v>40871</v>
      </c>
      <c r="E6317" s="5">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5">
        <v>40871</v>
      </c>
      <c r="E6318" s="5">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5">
        <v>40871</v>
      </c>
      <c r="E6319" s="5">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5">
        <v>41969</v>
      </c>
      <c r="E6320" s="5">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5">
        <v>41969</v>
      </c>
      <c r="E6321" s="5">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5">
        <v>41911</v>
      </c>
      <c r="E6322" s="5">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5">
        <v>40829</v>
      </c>
      <c r="E6323" s="5">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5">
        <v>40697</v>
      </c>
      <c r="E6324" s="5">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5">
        <v>40711</v>
      </c>
      <c r="E6325" s="5">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5">
        <v>41211</v>
      </c>
      <c r="E6326" s="5">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5">
        <v>41211</v>
      </c>
      <c r="E6327" s="5">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5">
        <v>40564</v>
      </c>
      <c r="E6328" s="5">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5">
        <v>40564</v>
      </c>
      <c r="E6329" s="5">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5">
        <v>40564</v>
      </c>
      <c r="E6330" s="5">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5">
        <v>40564</v>
      </c>
      <c r="E6331" s="5">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5">
        <v>40564</v>
      </c>
      <c r="E6332" s="5">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5">
        <v>40564</v>
      </c>
      <c r="E6333" s="5">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5">
        <v>40564</v>
      </c>
      <c r="E6334" s="5">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5">
        <v>40564</v>
      </c>
      <c r="E6335" s="5">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5">
        <v>40735</v>
      </c>
      <c r="E6336" s="5">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5">
        <v>40735</v>
      </c>
      <c r="E6337" s="5">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5">
        <v>41517</v>
      </c>
      <c r="E6338" s="5">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5">
        <v>41517</v>
      </c>
      <c r="E6339" s="5">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5">
        <v>41918</v>
      </c>
      <c r="E6340" s="5">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5">
        <v>41918</v>
      </c>
      <c r="E6341" s="5">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5">
        <v>41918</v>
      </c>
      <c r="E6342" s="5">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5">
        <v>41640</v>
      </c>
      <c r="E6343" s="5">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5">
        <v>40975</v>
      </c>
      <c r="E6344" s="5">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5">
        <v>40975</v>
      </c>
      <c r="E6345" s="5">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5">
        <v>40975</v>
      </c>
      <c r="E6346" s="5">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5">
        <v>40975</v>
      </c>
      <c r="E6347" s="5">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5">
        <v>41933</v>
      </c>
      <c r="E6348" s="5">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5">
        <v>41030</v>
      </c>
      <c r="E6349" s="5">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5">
        <v>41030</v>
      </c>
      <c r="E6350" s="5">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5">
        <v>41030</v>
      </c>
      <c r="E6351" s="5">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5">
        <v>41886</v>
      </c>
      <c r="E6352" s="5">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5">
        <v>41947</v>
      </c>
      <c r="E6353" s="5">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5">
        <v>41165</v>
      </c>
      <c r="E6354" s="5">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5">
        <v>41158</v>
      </c>
      <c r="E6355" s="5">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5">
        <v>41158</v>
      </c>
      <c r="E6356" s="5">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5">
        <v>40822</v>
      </c>
      <c r="E6357" s="5">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5">
        <v>41663</v>
      </c>
      <c r="E6358" s="5">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5">
        <v>41663</v>
      </c>
      <c r="E6359" s="5">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5">
        <v>41663</v>
      </c>
      <c r="E6360" s="5">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5">
        <v>41663</v>
      </c>
      <c r="E6361" s="5">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5">
        <v>41253</v>
      </c>
      <c r="E6362" s="5">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5">
        <v>40872</v>
      </c>
      <c r="E6363" s="5">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5">
        <v>41965</v>
      </c>
      <c r="E6364" s="5">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5">
        <v>41965</v>
      </c>
      <c r="E6365" s="5">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5">
        <v>41965</v>
      </c>
      <c r="E6366" s="5">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5">
        <v>41734</v>
      </c>
      <c r="E6367" s="5">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5">
        <v>41734</v>
      </c>
      <c r="E6368" s="5">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5">
        <v>41734</v>
      </c>
      <c r="E6369" s="5">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5">
        <v>41779</v>
      </c>
      <c r="E6370" s="5">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5">
        <v>41551</v>
      </c>
      <c r="E6371" s="5">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5">
        <v>41600</v>
      </c>
      <c r="E6372" s="5">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5">
        <v>41916</v>
      </c>
      <c r="E6373" s="5">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5">
        <v>41916</v>
      </c>
      <c r="E6374" s="5">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5">
        <v>41916</v>
      </c>
      <c r="E6375" s="5">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5">
        <v>40662</v>
      </c>
      <c r="E6376" s="5">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5">
        <v>40662</v>
      </c>
      <c r="E6377" s="5">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5">
        <v>41555</v>
      </c>
      <c r="E6378" s="5">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5">
        <v>41624</v>
      </c>
      <c r="E6379" s="5">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5">
        <v>41740</v>
      </c>
      <c r="E6380" s="5">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5">
        <v>41740</v>
      </c>
      <c r="E6381" s="5">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5">
        <v>40641</v>
      </c>
      <c r="E6382" s="5">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5">
        <v>41363</v>
      </c>
      <c r="E6383" s="5">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5">
        <v>41363</v>
      </c>
      <c r="E6384" s="5">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5">
        <v>41655</v>
      </c>
      <c r="E6385" s="5">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5">
        <v>41655</v>
      </c>
      <c r="E6386" s="5">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5">
        <v>41655</v>
      </c>
      <c r="E6387" s="5">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5">
        <v>41655</v>
      </c>
      <c r="E6388" s="5">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5">
        <v>40574</v>
      </c>
      <c r="E6389" s="5">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5">
        <v>40574</v>
      </c>
      <c r="E6390" s="5">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5">
        <v>40946</v>
      </c>
      <c r="E6391" s="5">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5">
        <v>40946</v>
      </c>
      <c r="E6392" s="5">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5">
        <v>41623</v>
      </c>
      <c r="E6393" s="5">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5">
        <v>41623</v>
      </c>
      <c r="E6394" s="5">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5">
        <v>41623</v>
      </c>
      <c r="E6395" s="5">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5">
        <v>41623</v>
      </c>
      <c r="E6396" s="5">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5">
        <v>41623</v>
      </c>
      <c r="E6397" s="5">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5">
        <v>41623</v>
      </c>
      <c r="E6398" s="5">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5">
        <v>41944</v>
      </c>
      <c r="E6399" s="5">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5">
        <v>41858</v>
      </c>
      <c r="E6400" s="5">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5">
        <v>41858</v>
      </c>
      <c r="E6401" s="5">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5">
        <v>41858</v>
      </c>
      <c r="E6402" s="5">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5">
        <v>41790</v>
      </c>
      <c r="E6403" s="5">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5">
        <v>41790</v>
      </c>
      <c r="E6404" s="5">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5">
        <v>41790</v>
      </c>
      <c r="E6405" s="5">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5">
        <v>41243</v>
      </c>
      <c r="E6406" s="5">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5">
        <v>41883</v>
      </c>
      <c r="E6407" s="5">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5">
        <v>41883</v>
      </c>
      <c r="E6408" s="5">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5">
        <v>41774</v>
      </c>
      <c r="E6409" s="5">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5">
        <v>41774</v>
      </c>
      <c r="E6410" s="5">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5">
        <v>41774</v>
      </c>
      <c r="E6411" s="5">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5">
        <v>41774</v>
      </c>
      <c r="E6412" s="5">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5">
        <v>41774</v>
      </c>
      <c r="E6413" s="5">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5">
        <v>41869</v>
      </c>
      <c r="E6414" s="5">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5">
        <v>41869</v>
      </c>
      <c r="E6415" s="5">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5">
        <v>41954</v>
      </c>
      <c r="E6416" s="5">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5">
        <v>41873</v>
      </c>
      <c r="E6417" s="5">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5">
        <v>41342</v>
      </c>
      <c r="E6418" s="5">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5">
        <v>41342</v>
      </c>
      <c r="E6419" s="5">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5">
        <v>41579</v>
      </c>
      <c r="E6420" s="5">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5">
        <v>41579</v>
      </c>
      <c r="E6421" s="5">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5">
        <v>41579</v>
      </c>
      <c r="E6422" s="5">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5">
        <v>41579</v>
      </c>
      <c r="E6423" s="5">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5">
        <v>40750</v>
      </c>
      <c r="E6424" s="5">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5">
        <v>41206</v>
      </c>
      <c r="E6425" s="5">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5">
        <v>41871</v>
      </c>
      <c r="E6426" s="5">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5">
        <v>41418</v>
      </c>
      <c r="E6427" s="5">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5">
        <v>41418</v>
      </c>
      <c r="E6428" s="5">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5">
        <v>41418</v>
      </c>
      <c r="E6429" s="5">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5">
        <v>41418</v>
      </c>
      <c r="E6430" s="5">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5">
        <v>40850</v>
      </c>
      <c r="E6431" s="5">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5">
        <v>40850</v>
      </c>
      <c r="E6432" s="5">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5">
        <v>40850</v>
      </c>
      <c r="E6433" s="5">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5">
        <v>40850</v>
      </c>
      <c r="E6434" s="5">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5">
        <v>40998</v>
      </c>
      <c r="E6435" s="5">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5">
        <v>40998</v>
      </c>
      <c r="E6436" s="5">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5">
        <v>41787</v>
      </c>
      <c r="E6437" s="5">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5">
        <v>41787</v>
      </c>
      <c r="E6438" s="5">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5">
        <v>41787</v>
      </c>
      <c r="E6439" s="5">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5">
        <v>41988</v>
      </c>
      <c r="E6440" s="5">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5">
        <v>40820</v>
      </c>
      <c r="E6441" s="5">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5">
        <v>41561</v>
      </c>
      <c r="E6442" s="5">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5">
        <v>41561</v>
      </c>
      <c r="E6443" s="5">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5">
        <v>41561</v>
      </c>
      <c r="E6444" s="5">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5">
        <v>41561</v>
      </c>
      <c r="E6445" s="5">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5">
        <v>41561</v>
      </c>
      <c r="E6446" s="5">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5">
        <v>40973</v>
      </c>
      <c r="E6447" s="5">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5">
        <v>41703</v>
      </c>
      <c r="E6448" s="5">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5">
        <v>41703</v>
      </c>
      <c r="E6449" s="5">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5">
        <v>41703</v>
      </c>
      <c r="E6450" s="5">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5">
        <v>41177</v>
      </c>
      <c r="E6451" s="5">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5">
        <v>41177</v>
      </c>
      <c r="E6452" s="5">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5">
        <v>41177</v>
      </c>
      <c r="E6453" s="5">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5">
        <v>41262</v>
      </c>
      <c r="E6454" s="5">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5">
        <v>41190</v>
      </c>
      <c r="E6455" s="5">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5">
        <v>41852</v>
      </c>
      <c r="E6456" s="5">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5">
        <v>41852</v>
      </c>
      <c r="E6457" s="5">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5">
        <v>40760</v>
      </c>
      <c r="E6458" s="5">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5">
        <v>40760</v>
      </c>
      <c r="E6459" s="5">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5">
        <v>41774</v>
      </c>
      <c r="E6460" s="5">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5">
        <v>41774</v>
      </c>
      <c r="E6461" s="5">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5">
        <v>41774</v>
      </c>
      <c r="E6462" s="5">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5">
        <v>41774</v>
      </c>
      <c r="E6463" s="5">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5">
        <v>41774</v>
      </c>
      <c r="E6464" s="5">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5">
        <v>41774</v>
      </c>
      <c r="E6465" s="5">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5">
        <v>41540</v>
      </c>
      <c r="E6466" s="5">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5">
        <v>41226</v>
      </c>
      <c r="E6467" s="5">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5">
        <v>41782</v>
      </c>
      <c r="E6468" s="5">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5">
        <v>41611</v>
      </c>
      <c r="E6469" s="5">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5">
        <v>41611</v>
      </c>
      <c r="E6470" s="5">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5">
        <v>41611</v>
      </c>
      <c r="E6471" s="5">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5">
        <v>41150</v>
      </c>
      <c r="E6472" s="5">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5">
        <v>41150</v>
      </c>
      <c r="E6473" s="5">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5">
        <v>40700</v>
      </c>
      <c r="E6474" s="5">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5">
        <v>41352</v>
      </c>
      <c r="E6475" s="5">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5">
        <v>40558</v>
      </c>
      <c r="E6476" s="5">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5">
        <v>41794</v>
      </c>
      <c r="E6477" s="5">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5">
        <v>41794</v>
      </c>
      <c r="E6478" s="5">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5">
        <v>41794</v>
      </c>
      <c r="E6479" s="5">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5">
        <v>41794</v>
      </c>
      <c r="E6480" s="5">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5">
        <v>41794</v>
      </c>
      <c r="E6481" s="5">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5">
        <v>41794</v>
      </c>
      <c r="E6482" s="5">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5">
        <v>41794</v>
      </c>
      <c r="E6483" s="5">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5">
        <v>41794</v>
      </c>
      <c r="E6484" s="5">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5">
        <v>41794</v>
      </c>
      <c r="E6485" s="5">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5">
        <v>41794</v>
      </c>
      <c r="E6486" s="5">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5">
        <v>41794</v>
      </c>
      <c r="E6487" s="5">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5">
        <v>40989</v>
      </c>
      <c r="E6488" s="5">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5">
        <v>40989</v>
      </c>
      <c r="E6489" s="5">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5">
        <v>40989</v>
      </c>
      <c r="E6490" s="5">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5">
        <v>41902</v>
      </c>
      <c r="E6491" s="5">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5">
        <v>40801</v>
      </c>
      <c r="E6492" s="5">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5">
        <v>41599</v>
      </c>
      <c r="E6493" s="5">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5">
        <v>41599</v>
      </c>
      <c r="E6494" s="5">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5">
        <v>41599</v>
      </c>
      <c r="E6495" s="5">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5">
        <v>41941</v>
      </c>
      <c r="E6496" s="5">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5">
        <v>41941</v>
      </c>
      <c r="E6497" s="5">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5">
        <v>41941</v>
      </c>
      <c r="E6498" s="5">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5">
        <v>41114</v>
      </c>
      <c r="E6499" s="5">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5">
        <v>41114</v>
      </c>
      <c r="E6500" s="5">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5">
        <v>41114</v>
      </c>
      <c r="E6501" s="5">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5">
        <v>41114</v>
      </c>
      <c r="E6502" s="5">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5">
        <v>40849</v>
      </c>
      <c r="E6503" s="5">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5">
        <v>40849</v>
      </c>
      <c r="E6504" s="5">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5">
        <v>40849</v>
      </c>
      <c r="E6505" s="5">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5">
        <v>41961</v>
      </c>
      <c r="E6506" s="5">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5">
        <v>41452</v>
      </c>
      <c r="E6507" s="5">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5">
        <v>41557</v>
      </c>
      <c r="E6508" s="5">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5">
        <v>41557</v>
      </c>
      <c r="E6509" s="5">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5">
        <v>41994</v>
      </c>
      <c r="E6510" s="5">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5">
        <v>41994</v>
      </c>
      <c r="E6511" s="5">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5">
        <v>41994</v>
      </c>
      <c r="E6512" s="5">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5">
        <v>41705</v>
      </c>
      <c r="E6513" s="5">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5">
        <v>41705</v>
      </c>
      <c r="E6514" s="5">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5">
        <v>41705</v>
      </c>
      <c r="E6515" s="5">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5">
        <v>41705</v>
      </c>
      <c r="E6516" s="5">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5">
        <v>41898</v>
      </c>
      <c r="E6517" s="5">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5">
        <v>41898</v>
      </c>
      <c r="E6518" s="5">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5">
        <v>41898</v>
      </c>
      <c r="E6519" s="5">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5">
        <v>41898</v>
      </c>
      <c r="E6520" s="5">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5">
        <v>41898</v>
      </c>
      <c r="E6521" s="5">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5">
        <v>41656</v>
      </c>
      <c r="E6522" s="5">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5">
        <v>41656</v>
      </c>
      <c r="E6523" s="5">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5">
        <v>41656</v>
      </c>
      <c r="E6524" s="5">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5">
        <v>41463</v>
      </c>
      <c r="E6525" s="5">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5">
        <v>41463</v>
      </c>
      <c r="E6526" s="5">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5">
        <v>41463</v>
      </c>
      <c r="E6527" s="5">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5">
        <v>41463</v>
      </c>
      <c r="E6528" s="5">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5">
        <v>41632</v>
      </c>
      <c r="E6529" s="5">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5">
        <v>40899</v>
      </c>
      <c r="E6530" s="5">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5">
        <v>40598</v>
      </c>
      <c r="E6531" s="5">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5">
        <v>40598</v>
      </c>
      <c r="E6532" s="5">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5">
        <v>41978</v>
      </c>
      <c r="E6533" s="5">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5">
        <v>41978</v>
      </c>
      <c r="E6534" s="5">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5">
        <v>41978</v>
      </c>
      <c r="E6535" s="5">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5">
        <v>40864</v>
      </c>
      <c r="E6536" s="5">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5">
        <v>40864</v>
      </c>
      <c r="E6537" s="5">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5">
        <v>40836</v>
      </c>
      <c r="E6538" s="5">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5">
        <v>40836</v>
      </c>
      <c r="E6539" s="5">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5">
        <v>41207</v>
      </c>
      <c r="E6540" s="5">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5">
        <v>41207</v>
      </c>
      <c r="E6541" s="5">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5">
        <v>41960</v>
      </c>
      <c r="E6542" s="5">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5">
        <v>41960</v>
      </c>
      <c r="E6543" s="5">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5">
        <v>41960</v>
      </c>
      <c r="E6544" s="5">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5">
        <v>41960</v>
      </c>
      <c r="E6545" s="5">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5">
        <v>41774</v>
      </c>
      <c r="E6546" s="5">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5">
        <v>41774</v>
      </c>
      <c r="E6547" s="5">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5">
        <v>41774</v>
      </c>
      <c r="E6548" s="5">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5">
        <v>40603</v>
      </c>
      <c r="E6549" s="5">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5">
        <v>40603</v>
      </c>
      <c r="E6550" s="5">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5">
        <v>41120</v>
      </c>
      <c r="E6551" s="5">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5">
        <v>41214</v>
      </c>
      <c r="E6552" s="5">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5">
        <v>41990</v>
      </c>
      <c r="E6553" s="5">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5">
        <v>41990</v>
      </c>
      <c r="E6554" s="5">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5">
        <v>40836</v>
      </c>
      <c r="E6555" s="5">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5">
        <v>40836</v>
      </c>
      <c r="E6556" s="5">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5">
        <v>40836</v>
      </c>
      <c r="E6557" s="5">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5">
        <v>40836</v>
      </c>
      <c r="E6558" s="5">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5">
        <v>40836</v>
      </c>
      <c r="E6559" s="5">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5">
        <v>41065</v>
      </c>
      <c r="E6560" s="5">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5">
        <v>41477</v>
      </c>
      <c r="E6561" s="5">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5">
        <v>41477</v>
      </c>
      <c r="E6562" s="5">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5">
        <v>41730</v>
      </c>
      <c r="E6563" s="5">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5">
        <v>40670</v>
      </c>
      <c r="E6564" s="5">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5">
        <v>40670</v>
      </c>
      <c r="E6565" s="5">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5">
        <v>40670</v>
      </c>
      <c r="E6566" s="5">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5">
        <v>40670</v>
      </c>
      <c r="E6567" s="5">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5">
        <v>41676</v>
      </c>
      <c r="E6568" s="5">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5">
        <v>41676</v>
      </c>
      <c r="E6569" s="5">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5">
        <v>40651</v>
      </c>
      <c r="E6570" s="5">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5">
        <v>40651</v>
      </c>
      <c r="E6571" s="5">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5">
        <v>40651</v>
      </c>
      <c r="E6572" s="5">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5">
        <v>40651</v>
      </c>
      <c r="E6573" s="5">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5">
        <v>41405</v>
      </c>
      <c r="E6574" s="5">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5">
        <v>41604</v>
      </c>
      <c r="E6575" s="5">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5">
        <v>41604</v>
      </c>
      <c r="E6576" s="5">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5">
        <v>41702</v>
      </c>
      <c r="E6577" s="5">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5">
        <v>41702</v>
      </c>
      <c r="E6578" s="5">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5">
        <v>41249</v>
      </c>
      <c r="E6579" s="5">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5">
        <v>40780</v>
      </c>
      <c r="E6580" s="5">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5">
        <v>41570</v>
      </c>
      <c r="E6581" s="5">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5">
        <v>41570</v>
      </c>
      <c r="E6582" s="5">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5">
        <v>41570</v>
      </c>
      <c r="E6583" s="5">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5">
        <v>41494</v>
      </c>
      <c r="E6584" s="5">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5">
        <v>41842</v>
      </c>
      <c r="E6585" s="5">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5">
        <v>41842</v>
      </c>
      <c r="E6586" s="5">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5">
        <v>41842</v>
      </c>
      <c r="E6587" s="5">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5">
        <v>41842</v>
      </c>
      <c r="E6588" s="5">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5">
        <v>41842</v>
      </c>
      <c r="E6589" s="5">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5">
        <v>41842</v>
      </c>
      <c r="E6590" s="5">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5">
        <v>41842</v>
      </c>
      <c r="E6591" s="5">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5">
        <v>40625</v>
      </c>
      <c r="E6592" s="5">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5">
        <v>41029</v>
      </c>
      <c r="E6593" s="5">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5">
        <v>41029</v>
      </c>
      <c r="E6594" s="5">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5">
        <v>41439</v>
      </c>
      <c r="E6595" s="5">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5">
        <v>41033</v>
      </c>
      <c r="E6596" s="5">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5">
        <v>41753</v>
      </c>
      <c r="E6597" s="5">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5">
        <v>41753</v>
      </c>
      <c r="E6598" s="5">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5">
        <v>40700</v>
      </c>
      <c r="E6599" s="5">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5">
        <v>40700</v>
      </c>
      <c r="E6600" s="5">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5">
        <v>40879</v>
      </c>
      <c r="E6601" s="5">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5">
        <v>40879</v>
      </c>
      <c r="E6602" s="5">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5">
        <v>40879</v>
      </c>
      <c r="E6603" s="5">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5">
        <v>40879</v>
      </c>
      <c r="E6604" s="5">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5">
        <v>41808</v>
      </c>
      <c r="E6605" s="5">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5">
        <v>41421</v>
      </c>
      <c r="E6606" s="5">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5">
        <v>41421</v>
      </c>
      <c r="E6607" s="5">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5">
        <v>41421</v>
      </c>
      <c r="E6608" s="5">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5">
        <v>41421</v>
      </c>
      <c r="E6609" s="5">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5">
        <v>41421</v>
      </c>
      <c r="E6610" s="5">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5">
        <v>40978</v>
      </c>
      <c r="E6611" s="5">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5">
        <v>41568</v>
      </c>
      <c r="E6612" s="5">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5">
        <v>41020</v>
      </c>
      <c r="E6613" s="5">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5">
        <v>41020</v>
      </c>
      <c r="E6614" s="5">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5">
        <v>41020</v>
      </c>
      <c r="E6615" s="5">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5">
        <v>41020</v>
      </c>
      <c r="E6616" s="5">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5">
        <v>41443</v>
      </c>
      <c r="E6617" s="5">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5">
        <v>41443</v>
      </c>
      <c r="E6618" s="5">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5">
        <v>41443</v>
      </c>
      <c r="E6619" s="5">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5">
        <v>41653</v>
      </c>
      <c r="E6620" s="5">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5">
        <v>41653</v>
      </c>
      <c r="E6621" s="5">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5">
        <v>41653</v>
      </c>
      <c r="E6622" s="5">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5">
        <v>41653</v>
      </c>
      <c r="E6623" s="5">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5">
        <v>40792</v>
      </c>
      <c r="E6624" s="5">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5">
        <v>40792</v>
      </c>
      <c r="E6625" s="5">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5">
        <v>40927</v>
      </c>
      <c r="E6626" s="5">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5">
        <v>40927</v>
      </c>
      <c r="E6627" s="5">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5">
        <v>40891</v>
      </c>
      <c r="E6628" s="5">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5">
        <v>40686</v>
      </c>
      <c r="E6629" s="5">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5">
        <v>41171</v>
      </c>
      <c r="E6630" s="5">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5">
        <v>41184</v>
      </c>
      <c r="E6631" s="5">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5">
        <v>41634</v>
      </c>
      <c r="E6632" s="5">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5">
        <v>41634</v>
      </c>
      <c r="E6633" s="5">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5">
        <v>41401</v>
      </c>
      <c r="E6634" s="5">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5">
        <v>41572</v>
      </c>
      <c r="E6635" s="5">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5">
        <v>41766</v>
      </c>
      <c r="E6636" s="5">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5">
        <v>41766</v>
      </c>
      <c r="E6637" s="5">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5">
        <v>41766</v>
      </c>
      <c r="E6638" s="5">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5">
        <v>41971</v>
      </c>
      <c r="E6639" s="5">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5">
        <v>41971</v>
      </c>
      <c r="E6640" s="5">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5">
        <v>40847</v>
      </c>
      <c r="E6641" s="5">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5">
        <v>41857</v>
      </c>
      <c r="E6642" s="5">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5">
        <v>41857</v>
      </c>
      <c r="E6643" s="5">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5">
        <v>41857</v>
      </c>
      <c r="E6644" s="5">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5">
        <v>41131</v>
      </c>
      <c r="E6645" s="5">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5">
        <v>41131</v>
      </c>
      <c r="E6646" s="5">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5">
        <v>41131</v>
      </c>
      <c r="E6647" s="5">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5">
        <v>41624</v>
      </c>
      <c r="E6648" s="5">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5">
        <v>41624</v>
      </c>
      <c r="E6649" s="5">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5">
        <v>41891</v>
      </c>
      <c r="E6650" s="5">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5">
        <v>41891</v>
      </c>
      <c r="E6651" s="5">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5">
        <v>41891</v>
      </c>
      <c r="E6652" s="5">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5">
        <v>41891</v>
      </c>
      <c r="E6653" s="5">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5">
        <v>41891</v>
      </c>
      <c r="E6654" s="5">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5">
        <v>41891</v>
      </c>
      <c r="E6655" s="5">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5">
        <v>41691</v>
      </c>
      <c r="E6656" s="5">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5">
        <v>41691</v>
      </c>
      <c r="E6657" s="5">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5">
        <v>41691</v>
      </c>
      <c r="E6658" s="5">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5">
        <v>41691</v>
      </c>
      <c r="E6659" s="5">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5">
        <v>41691</v>
      </c>
      <c r="E6660" s="5">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5">
        <v>41691</v>
      </c>
      <c r="E6661" s="5">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5">
        <v>41129</v>
      </c>
      <c r="E6662" s="5">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5">
        <v>41129</v>
      </c>
      <c r="E6663" s="5">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5">
        <v>41129</v>
      </c>
      <c r="E6664" s="5">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5">
        <v>41939</v>
      </c>
      <c r="E6665" s="5">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5">
        <v>41939</v>
      </c>
      <c r="E6666" s="5">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5">
        <v>41470</v>
      </c>
      <c r="E6667" s="5">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5">
        <v>41772</v>
      </c>
      <c r="E6668" s="5">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5">
        <v>41772</v>
      </c>
      <c r="E6669" s="5">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5">
        <v>41772</v>
      </c>
      <c r="E6670" s="5">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5">
        <v>41772</v>
      </c>
      <c r="E6671" s="5">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5">
        <v>41785</v>
      </c>
      <c r="E6672" s="5">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5">
        <v>40778</v>
      </c>
      <c r="E6673" s="5">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5">
        <v>41163</v>
      </c>
      <c r="E6674" s="5">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5">
        <v>41157</v>
      </c>
      <c r="E6675" s="5">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5">
        <v>41234</v>
      </c>
      <c r="E6676" s="5">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5">
        <v>41234</v>
      </c>
      <c r="E6677" s="5">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5">
        <v>41234</v>
      </c>
      <c r="E6678" s="5">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5">
        <v>41234</v>
      </c>
      <c r="E6679" s="5">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5">
        <v>40826</v>
      </c>
      <c r="E6680" s="5">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5">
        <v>41885</v>
      </c>
      <c r="E6681" s="5">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5">
        <v>41885</v>
      </c>
      <c r="E6682" s="5">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5">
        <v>41885</v>
      </c>
      <c r="E6683" s="5">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5">
        <v>41641</v>
      </c>
      <c r="E6684" s="5">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5">
        <v>40852</v>
      </c>
      <c r="E6685" s="5">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5">
        <v>41260</v>
      </c>
      <c r="E6686" s="5">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5">
        <v>41260</v>
      </c>
      <c r="E6687" s="5">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5">
        <v>41260</v>
      </c>
      <c r="E6688" s="5">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5">
        <v>41043</v>
      </c>
      <c r="E6689" s="5">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5">
        <v>41709</v>
      </c>
      <c r="E6690" s="5">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5">
        <v>41976</v>
      </c>
      <c r="E6691" s="5">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5">
        <v>41852</v>
      </c>
      <c r="E6692" s="5">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5">
        <v>41852</v>
      </c>
      <c r="E6693" s="5">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5">
        <v>41863</v>
      </c>
      <c r="E6694" s="5">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5">
        <v>41913</v>
      </c>
      <c r="E6695" s="5">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5">
        <v>41513</v>
      </c>
      <c r="E6696" s="5">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5">
        <v>41611</v>
      </c>
      <c r="E6697" s="5">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5">
        <v>41611</v>
      </c>
      <c r="E6698" s="5">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5">
        <v>41611</v>
      </c>
      <c r="E6699" s="5">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5">
        <v>41842</v>
      </c>
      <c r="E6700" s="5">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5">
        <v>41842</v>
      </c>
      <c r="E6701" s="5">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5">
        <v>41842</v>
      </c>
      <c r="E6702" s="5">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5">
        <v>41049</v>
      </c>
      <c r="E6703" s="5">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5">
        <v>41049</v>
      </c>
      <c r="E6704" s="5">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5">
        <v>41083</v>
      </c>
      <c r="E6705" s="5">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5">
        <v>41083</v>
      </c>
      <c r="E6706" s="5">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5">
        <v>41083</v>
      </c>
      <c r="E6707" s="5">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5">
        <v>41528</v>
      </c>
      <c r="E6708" s="5">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5">
        <v>40646</v>
      </c>
      <c r="E6709" s="5">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5">
        <v>41227</v>
      </c>
      <c r="E6710" s="5">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5">
        <v>41227</v>
      </c>
      <c r="E6711" s="5">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5">
        <v>41618</v>
      </c>
      <c r="E6712" s="5">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5">
        <v>41870</v>
      </c>
      <c r="E6713" s="5">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5">
        <v>41988</v>
      </c>
      <c r="E6714" s="5">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5">
        <v>41988</v>
      </c>
      <c r="E6715" s="5">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5">
        <v>41988</v>
      </c>
      <c r="E6716" s="5">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5">
        <v>41988</v>
      </c>
      <c r="E6717" s="5">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5">
        <v>41373</v>
      </c>
      <c r="E6718" s="5">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5">
        <v>41373</v>
      </c>
      <c r="E6719" s="5">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5">
        <v>41373</v>
      </c>
      <c r="E6720" s="5">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5">
        <v>41625</v>
      </c>
      <c r="E6721" s="5">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5">
        <v>41902</v>
      </c>
      <c r="E6722" s="5">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5">
        <v>41902</v>
      </c>
      <c r="E6723" s="5">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5">
        <v>41902</v>
      </c>
      <c r="E6724" s="5">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5">
        <v>41887</v>
      </c>
      <c r="E6725" s="5">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5">
        <v>41530</v>
      </c>
      <c r="E6726" s="5">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5">
        <v>41530</v>
      </c>
      <c r="E6727" s="5">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5">
        <v>41530</v>
      </c>
      <c r="E6728" s="5">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5">
        <v>41862</v>
      </c>
      <c r="E6729" s="5">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5">
        <v>41583</v>
      </c>
      <c r="E6730" s="5">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5">
        <v>41078</v>
      </c>
      <c r="E6731" s="5">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5">
        <v>41078</v>
      </c>
      <c r="E6732" s="5">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5">
        <v>41078</v>
      </c>
      <c r="E6733" s="5">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5">
        <v>40728</v>
      </c>
      <c r="E6734" s="5">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5">
        <v>40728</v>
      </c>
      <c r="E6735" s="5">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5">
        <v>41263</v>
      </c>
      <c r="E6736" s="5">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5">
        <v>41375</v>
      </c>
      <c r="E6737" s="5">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5">
        <v>41375</v>
      </c>
      <c r="E6738" s="5">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5">
        <v>41375</v>
      </c>
      <c r="E6739" s="5">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5">
        <v>41375</v>
      </c>
      <c r="E6740" s="5">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5">
        <v>40689</v>
      </c>
      <c r="E6741" s="5">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5">
        <v>40689</v>
      </c>
      <c r="E6742" s="5">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5">
        <v>40689</v>
      </c>
      <c r="E6743" s="5">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5">
        <v>41827</v>
      </c>
      <c r="E6744" s="5">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5">
        <v>40955</v>
      </c>
      <c r="E6745" s="5">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5">
        <v>41807</v>
      </c>
      <c r="E6746" s="5">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5">
        <v>41807</v>
      </c>
      <c r="E6747" s="5">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5">
        <v>41957</v>
      </c>
      <c r="E6748" s="5">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5">
        <v>41985</v>
      </c>
      <c r="E6749" s="5">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5">
        <v>41985</v>
      </c>
      <c r="E6750" s="5">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5">
        <v>41985</v>
      </c>
      <c r="E6751" s="5">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5">
        <v>41454</v>
      </c>
      <c r="E6752" s="5">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5">
        <v>41454</v>
      </c>
      <c r="E6753" s="5">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5">
        <v>41454</v>
      </c>
      <c r="E6754" s="5">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5">
        <v>41454</v>
      </c>
      <c r="E6755" s="5">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5">
        <v>41454</v>
      </c>
      <c r="E6756" s="5">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5">
        <v>41898</v>
      </c>
      <c r="E6757" s="5">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5">
        <v>41898</v>
      </c>
      <c r="E6758" s="5">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5">
        <v>41898</v>
      </c>
      <c r="E6759" s="5">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5">
        <v>41898</v>
      </c>
      <c r="E6760" s="5">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5">
        <v>41976</v>
      </c>
      <c r="E6761" s="5">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5">
        <v>41817</v>
      </c>
      <c r="E6762" s="5">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5">
        <v>41480</v>
      </c>
      <c r="E6763" s="5">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5">
        <v>41520</v>
      </c>
      <c r="E6764" s="5">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5">
        <v>41520</v>
      </c>
      <c r="E6765" s="5">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5">
        <v>41520</v>
      </c>
      <c r="E6766" s="5">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5">
        <v>41750</v>
      </c>
      <c r="E6767" s="5">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5">
        <v>41750</v>
      </c>
      <c r="E6768" s="5">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5">
        <v>41750</v>
      </c>
      <c r="E6769" s="5">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5">
        <v>40767</v>
      </c>
      <c r="E6770" s="5">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5">
        <v>41902</v>
      </c>
      <c r="E6771" s="5">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5">
        <v>41983</v>
      </c>
      <c r="E6772" s="5">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5">
        <v>41983</v>
      </c>
      <c r="E6773" s="5">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5">
        <v>41583</v>
      </c>
      <c r="E6774" s="5">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5">
        <v>41583</v>
      </c>
      <c r="E6775" s="5">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5">
        <v>41583</v>
      </c>
      <c r="E6776" s="5">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5">
        <v>40997</v>
      </c>
      <c r="E6777" s="5">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5">
        <v>41523</v>
      </c>
      <c r="E6778" s="5">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5">
        <v>41668</v>
      </c>
      <c r="E6779" s="5">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5">
        <v>41521</v>
      </c>
      <c r="E6780" s="5">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5">
        <v>41521</v>
      </c>
      <c r="E6781" s="5">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5">
        <v>41521</v>
      </c>
      <c r="E6782" s="5">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5">
        <v>41521</v>
      </c>
      <c r="E6783" s="5">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5">
        <v>41846</v>
      </c>
      <c r="E6784" s="5">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5">
        <v>41846</v>
      </c>
      <c r="E6785" s="5">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5">
        <v>41846</v>
      </c>
      <c r="E6786" s="5">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5">
        <v>41846</v>
      </c>
      <c r="E6787" s="5">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5">
        <v>41846</v>
      </c>
      <c r="E6788" s="5">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5">
        <v>41165</v>
      </c>
      <c r="E6789" s="5">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5">
        <v>41165</v>
      </c>
      <c r="E6790" s="5">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5">
        <v>41159</v>
      </c>
      <c r="E6791" s="5">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5">
        <v>41595</v>
      </c>
      <c r="E6792" s="5">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5">
        <v>41589</v>
      </c>
      <c r="E6793" s="5">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5">
        <v>40770</v>
      </c>
      <c r="E6794" s="5">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5">
        <v>41229</v>
      </c>
      <c r="E6795" s="5">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5">
        <v>41229</v>
      </c>
      <c r="E6796" s="5">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5">
        <v>41229</v>
      </c>
      <c r="E6797" s="5">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5">
        <v>41146</v>
      </c>
      <c r="E6798" s="5">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5">
        <v>41146</v>
      </c>
      <c r="E6799" s="5">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5">
        <v>41146</v>
      </c>
      <c r="E6800" s="5">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5">
        <v>41634</v>
      </c>
      <c r="E6801" s="5">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5">
        <v>41634</v>
      </c>
      <c r="E6802" s="5">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5">
        <v>41634</v>
      </c>
      <c r="E6803" s="5">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5">
        <v>41634</v>
      </c>
      <c r="E6804" s="5">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5">
        <v>41634</v>
      </c>
      <c r="E6805" s="5">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5">
        <v>40821</v>
      </c>
      <c r="E6806" s="5">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5">
        <v>40869</v>
      </c>
      <c r="E6807" s="5">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5">
        <v>41999</v>
      </c>
      <c r="E6808" s="5">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5">
        <v>40999</v>
      </c>
      <c r="E6809" s="5">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5">
        <v>40999</v>
      </c>
      <c r="E6810" s="5">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5">
        <v>41897</v>
      </c>
      <c r="E6811" s="5">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5">
        <v>41897</v>
      </c>
      <c r="E6812" s="5">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5">
        <v>41897</v>
      </c>
      <c r="E6813" s="5">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5">
        <v>41897</v>
      </c>
      <c r="E6814" s="5">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5">
        <v>41897</v>
      </c>
      <c r="E6815" s="5">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5">
        <v>41897</v>
      </c>
      <c r="E6816" s="5">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5">
        <v>40711</v>
      </c>
      <c r="E6817" s="5">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5">
        <v>40711</v>
      </c>
      <c r="E6818" s="5">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5">
        <v>40711</v>
      </c>
      <c r="E6819" s="5">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5">
        <v>42002</v>
      </c>
      <c r="E6820" s="5">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5">
        <v>42002</v>
      </c>
      <c r="E6821" s="5">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5">
        <v>42002</v>
      </c>
      <c r="E6822" s="5">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5">
        <v>42002</v>
      </c>
      <c r="E6823" s="5">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5">
        <v>41946</v>
      </c>
      <c r="E6824" s="5">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5">
        <v>41115</v>
      </c>
      <c r="E6825" s="5">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5">
        <v>41115</v>
      </c>
      <c r="E6826" s="5">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5">
        <v>41550</v>
      </c>
      <c r="E6827" s="5">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5">
        <v>41550</v>
      </c>
      <c r="E6828" s="5">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5">
        <v>41550</v>
      </c>
      <c r="E6829" s="5">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5">
        <v>41550</v>
      </c>
      <c r="E6830" s="5">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5">
        <v>41550</v>
      </c>
      <c r="E6831" s="5">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5">
        <v>41633</v>
      </c>
      <c r="E6832" s="5">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5">
        <v>41842</v>
      </c>
      <c r="E6833" s="5">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5">
        <v>41192</v>
      </c>
      <c r="E6834" s="5">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5">
        <v>41526</v>
      </c>
      <c r="E6835" s="5">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5">
        <v>41599</v>
      </c>
      <c r="E6836" s="5">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5">
        <v>41928</v>
      </c>
      <c r="E6837" s="5">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5">
        <v>41928</v>
      </c>
      <c r="E6838" s="5">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5">
        <v>41096</v>
      </c>
      <c r="E6839" s="5">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5">
        <v>41676</v>
      </c>
      <c r="E6840" s="5">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5">
        <v>41676</v>
      </c>
      <c r="E6841" s="5">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5">
        <v>41249</v>
      </c>
      <c r="E6842" s="5">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5">
        <v>41530</v>
      </c>
      <c r="E6843" s="5">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5">
        <v>41530</v>
      </c>
      <c r="E6844" s="5">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5">
        <v>41530</v>
      </c>
      <c r="E6845" s="5">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5">
        <v>41530</v>
      </c>
      <c r="E6846" s="5">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5">
        <v>40730</v>
      </c>
      <c r="E6847" s="5">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5">
        <v>41404</v>
      </c>
      <c r="E6848" s="5">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5">
        <v>41474</v>
      </c>
      <c r="E6849" s="5">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5">
        <v>41444</v>
      </c>
      <c r="E6850" s="5">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5">
        <v>40653</v>
      </c>
      <c r="E6851" s="5">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5">
        <v>41282</v>
      </c>
      <c r="E6852" s="5">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5">
        <v>41282</v>
      </c>
      <c r="E6853" s="5">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5">
        <v>41997</v>
      </c>
      <c r="E6854" s="5">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5">
        <v>41997</v>
      </c>
      <c r="E6855" s="5">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5">
        <v>41997</v>
      </c>
      <c r="E6856" s="5">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5">
        <v>41997</v>
      </c>
      <c r="E6857" s="5">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5">
        <v>41997</v>
      </c>
      <c r="E6858" s="5">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5">
        <v>41747</v>
      </c>
      <c r="E6859" s="5">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5">
        <v>41747</v>
      </c>
      <c r="E6860" s="5">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5">
        <v>41747</v>
      </c>
      <c r="E6861" s="5">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5">
        <v>41747</v>
      </c>
      <c r="E6862" s="5">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5">
        <v>41747</v>
      </c>
      <c r="E6863" s="5">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5">
        <v>41747</v>
      </c>
      <c r="E6864" s="5">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5">
        <v>41975</v>
      </c>
      <c r="E6865" s="5">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5">
        <v>41508</v>
      </c>
      <c r="E6866" s="5">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5">
        <v>41508</v>
      </c>
      <c r="E6867" s="5">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5">
        <v>41508</v>
      </c>
      <c r="E6868" s="5">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5">
        <v>41508</v>
      </c>
      <c r="E6869" s="5">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5">
        <v>41508</v>
      </c>
      <c r="E6870" s="5">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5">
        <v>41508</v>
      </c>
      <c r="E6871" s="5">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5">
        <v>41508</v>
      </c>
      <c r="E6872" s="5">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5">
        <v>41614</v>
      </c>
      <c r="E6873" s="5">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5">
        <v>41259</v>
      </c>
      <c r="E6874" s="5">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5">
        <v>40833</v>
      </c>
      <c r="E6875" s="5">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5">
        <v>40833</v>
      </c>
      <c r="E6876" s="5">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5">
        <v>41523</v>
      </c>
      <c r="E6877" s="5">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5">
        <v>41523</v>
      </c>
      <c r="E6878" s="5">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5">
        <v>41197</v>
      </c>
      <c r="E6879" s="5">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5">
        <v>41197</v>
      </c>
      <c r="E6880" s="5">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5">
        <v>41244</v>
      </c>
      <c r="E6881" s="5">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5">
        <v>41244</v>
      </c>
      <c r="E6882" s="5">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5">
        <v>41244</v>
      </c>
      <c r="E6883" s="5">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5">
        <v>41244</v>
      </c>
      <c r="E6884" s="5">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5">
        <v>41244</v>
      </c>
      <c r="E6885" s="5">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5">
        <v>41060</v>
      </c>
      <c r="E6886" s="5">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5">
        <v>41893</v>
      </c>
      <c r="E6887" s="5">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5">
        <v>41893</v>
      </c>
      <c r="E6888" s="5">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5">
        <v>41755</v>
      </c>
      <c r="E6889" s="5">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5">
        <v>41755</v>
      </c>
      <c r="E6890" s="5">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5">
        <v>41901</v>
      </c>
      <c r="E6891" s="5">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5">
        <v>41901</v>
      </c>
      <c r="E6892" s="5">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5">
        <v>41901</v>
      </c>
      <c r="E6893" s="5">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5">
        <v>41901</v>
      </c>
      <c r="E6894" s="5">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5">
        <v>41901</v>
      </c>
      <c r="E6895" s="5">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5">
        <v>41901</v>
      </c>
      <c r="E6896" s="5">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5">
        <v>41901</v>
      </c>
      <c r="E6897" s="5">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5">
        <v>41901</v>
      </c>
      <c r="E6898" s="5">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5">
        <v>41870</v>
      </c>
      <c r="E6899" s="5">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5">
        <v>41053</v>
      </c>
      <c r="E6900" s="5">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5">
        <v>41053</v>
      </c>
      <c r="E6901" s="5">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5">
        <v>41159</v>
      </c>
      <c r="E6902" s="5">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5">
        <v>41845</v>
      </c>
      <c r="E6903" s="5">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5">
        <v>41885</v>
      </c>
      <c r="E6904" s="5">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5">
        <v>41885</v>
      </c>
      <c r="E6905" s="5">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5">
        <v>41885</v>
      </c>
      <c r="E6906" s="5">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5">
        <v>41980</v>
      </c>
      <c r="E6907" s="5">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5">
        <v>41780</v>
      </c>
      <c r="E6908" s="5">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5">
        <v>41545</v>
      </c>
      <c r="E6909" s="5">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5">
        <v>41984</v>
      </c>
      <c r="E6910" s="5">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5">
        <v>40799</v>
      </c>
      <c r="E6911" s="5">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5">
        <v>41850</v>
      </c>
      <c r="E6912" s="5">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5">
        <v>41853</v>
      </c>
      <c r="E6913" s="5">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5">
        <v>41762</v>
      </c>
      <c r="E6914" s="5">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5">
        <v>41072</v>
      </c>
      <c r="E6915" s="5">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5">
        <v>40899</v>
      </c>
      <c r="E6916" s="5">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5">
        <v>40899</v>
      </c>
      <c r="E6917" s="5">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5">
        <v>40899</v>
      </c>
      <c r="E6918" s="5">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5">
        <v>40893</v>
      </c>
      <c r="E6919" s="5">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5">
        <v>41381</v>
      </c>
      <c r="E6920" s="5">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5">
        <v>41050</v>
      </c>
      <c r="E6921" s="5">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5">
        <v>41697</v>
      </c>
      <c r="E6922" s="5">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5">
        <v>41734</v>
      </c>
      <c r="E6923" s="5">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5">
        <v>40984</v>
      </c>
      <c r="E6924" s="5">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5">
        <v>40984</v>
      </c>
      <c r="E6925" s="5">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5">
        <v>41243</v>
      </c>
      <c r="E6926" s="5">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5">
        <v>41243</v>
      </c>
      <c r="E6927" s="5">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5">
        <v>41484</v>
      </c>
      <c r="E6928" s="5">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5">
        <v>41449</v>
      </c>
      <c r="E6929" s="5">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5">
        <v>41449</v>
      </c>
      <c r="E6930" s="5">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5">
        <v>41449</v>
      </c>
      <c r="E6931" s="5">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5">
        <v>41449</v>
      </c>
      <c r="E6932" s="5">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5">
        <v>40738</v>
      </c>
      <c r="E6933" s="5">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5">
        <v>40738</v>
      </c>
      <c r="E6934" s="5">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5">
        <v>40738</v>
      </c>
      <c r="E6935" s="5">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5">
        <v>40738</v>
      </c>
      <c r="E6936" s="5">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5">
        <v>41974</v>
      </c>
      <c r="E6937" s="5">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5">
        <v>41520</v>
      </c>
      <c r="E6938" s="5">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5">
        <v>40709</v>
      </c>
      <c r="E6939" s="5">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5">
        <v>41584</v>
      </c>
      <c r="E6940" s="5">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5">
        <v>41817</v>
      </c>
      <c r="E6941" s="5">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5">
        <v>41817</v>
      </c>
      <c r="E6942" s="5">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5">
        <v>41817</v>
      </c>
      <c r="E6943" s="5">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5">
        <v>41817</v>
      </c>
      <c r="E6944" s="5">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5">
        <v>41115</v>
      </c>
      <c r="E6945" s="5">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5">
        <v>40809</v>
      </c>
      <c r="E6946" s="5">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5">
        <v>41548</v>
      </c>
      <c r="E6947" s="5">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5">
        <v>41222</v>
      </c>
      <c r="E6948" s="5">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5">
        <v>41024</v>
      </c>
      <c r="E6949" s="5">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5">
        <v>41024</v>
      </c>
      <c r="E6950" s="5">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5">
        <v>41963</v>
      </c>
      <c r="E6951" s="5">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5">
        <v>41963</v>
      </c>
      <c r="E6952" s="5">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5">
        <v>41233</v>
      </c>
      <c r="E6953" s="5">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5">
        <v>41184</v>
      </c>
      <c r="E6954" s="5">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5">
        <v>41184</v>
      </c>
      <c r="E6955" s="5">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5">
        <v>41184</v>
      </c>
      <c r="E6956" s="5">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5">
        <v>41024</v>
      </c>
      <c r="E6957" s="5">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5">
        <v>41470</v>
      </c>
      <c r="E6958" s="5">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5">
        <v>41470</v>
      </c>
      <c r="E6959" s="5">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5">
        <v>41179</v>
      </c>
      <c r="E6960" s="5">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5">
        <v>41179</v>
      </c>
      <c r="E6961" s="5">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5">
        <v>41179</v>
      </c>
      <c r="E6962" s="5">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5">
        <v>41954</v>
      </c>
      <c r="E6963" s="5">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5">
        <v>41472</v>
      </c>
      <c r="E6964" s="5">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5">
        <v>41472</v>
      </c>
      <c r="E6965" s="5">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5">
        <v>41472</v>
      </c>
      <c r="E6966" s="5">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5">
        <v>41472</v>
      </c>
      <c r="E6967" s="5">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5">
        <v>41472</v>
      </c>
      <c r="E6968" s="5">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5">
        <v>41472</v>
      </c>
      <c r="E6969" s="5">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5">
        <v>41198</v>
      </c>
      <c r="E6970" s="5">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5">
        <v>41284</v>
      </c>
      <c r="E6971" s="5">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5">
        <v>41902</v>
      </c>
      <c r="E6972" s="5">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5">
        <v>41902</v>
      </c>
      <c r="E6973" s="5">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5">
        <v>41902</v>
      </c>
      <c r="E6974" s="5">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5">
        <v>41902</v>
      </c>
      <c r="E6975" s="5">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5">
        <v>41898</v>
      </c>
      <c r="E6976" s="5">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5">
        <v>41088</v>
      </c>
      <c r="E6977" s="5">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5">
        <v>41088</v>
      </c>
      <c r="E6978" s="5">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5">
        <v>41604</v>
      </c>
      <c r="E6979" s="5">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5">
        <v>41969</v>
      </c>
      <c r="E6980" s="5">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5">
        <v>41654</v>
      </c>
      <c r="E6981" s="5">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5">
        <v>40854</v>
      </c>
      <c r="E6982" s="5">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5">
        <v>40854</v>
      </c>
      <c r="E6983" s="5">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5">
        <v>41519</v>
      </c>
      <c r="E6984" s="5">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5">
        <v>41519</v>
      </c>
      <c r="E6985" s="5">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5">
        <v>41519</v>
      </c>
      <c r="E6986" s="5">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5">
        <v>41519</v>
      </c>
      <c r="E6987" s="5">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5">
        <v>41519</v>
      </c>
      <c r="E6988" s="5">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5">
        <v>41519</v>
      </c>
      <c r="E6989" s="5">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5">
        <v>41955</v>
      </c>
      <c r="E6990" s="5">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5">
        <v>41985</v>
      </c>
      <c r="E6991" s="5">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5">
        <v>41221</v>
      </c>
      <c r="E6992" s="5">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5">
        <v>41221</v>
      </c>
      <c r="E6993" s="5">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5">
        <v>41221</v>
      </c>
      <c r="E6994" s="5">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5">
        <v>41221</v>
      </c>
      <c r="E6995" s="5">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5">
        <v>41221</v>
      </c>
      <c r="E6996" s="5">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5">
        <v>41232</v>
      </c>
      <c r="E6997" s="5">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5">
        <v>41997</v>
      </c>
      <c r="E6998" s="5">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5">
        <v>41997</v>
      </c>
      <c r="E6999" s="5">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5">
        <v>41534</v>
      </c>
      <c r="E7000" s="5">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5">
        <v>41786</v>
      </c>
      <c r="E7001" s="5">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5">
        <v>41786</v>
      </c>
      <c r="E7002" s="5">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5">
        <v>40998</v>
      </c>
      <c r="E7003" s="5">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5">
        <v>40774</v>
      </c>
      <c r="E7004" s="5">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5">
        <v>40774</v>
      </c>
      <c r="E7005" s="5">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5">
        <v>40900</v>
      </c>
      <c r="E7006" s="5">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5">
        <v>41214</v>
      </c>
      <c r="E7007" s="5">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5">
        <v>40892</v>
      </c>
      <c r="E7008" s="5">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5">
        <v>41142</v>
      </c>
      <c r="E7009" s="5">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5">
        <v>41142</v>
      </c>
      <c r="E7010" s="5">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5">
        <v>41142</v>
      </c>
      <c r="E7011" s="5">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5">
        <v>40686</v>
      </c>
      <c r="E7012" s="5">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5">
        <v>40686</v>
      </c>
      <c r="E7013" s="5">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5">
        <v>40686</v>
      </c>
      <c r="E7014" s="5">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5">
        <v>41983</v>
      </c>
      <c r="E7015" s="5">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5">
        <v>40613</v>
      </c>
      <c r="E7016" s="5">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5">
        <v>40613</v>
      </c>
      <c r="E7017" s="5">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5">
        <v>40613</v>
      </c>
      <c r="E7018" s="5">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5">
        <v>40613</v>
      </c>
      <c r="E7019" s="5">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5">
        <v>41449</v>
      </c>
      <c r="E7020" s="5">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5">
        <v>40778</v>
      </c>
      <c r="E7021" s="5">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5">
        <v>40778</v>
      </c>
      <c r="E7022" s="5">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5">
        <v>40778</v>
      </c>
      <c r="E7023" s="5">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5">
        <v>40778</v>
      </c>
      <c r="E7024" s="5">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5">
        <v>40778</v>
      </c>
      <c r="E7025" s="5">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5">
        <v>40778</v>
      </c>
      <c r="E7026" s="5">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5">
        <v>41677</v>
      </c>
      <c r="E7027" s="5">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5">
        <v>41677</v>
      </c>
      <c r="E7028" s="5">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5">
        <v>41669</v>
      </c>
      <c r="E7029" s="5">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5">
        <v>41629</v>
      </c>
      <c r="E7030" s="5">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5">
        <v>41590</v>
      </c>
      <c r="E7031" s="5">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5">
        <v>41590</v>
      </c>
      <c r="E7032" s="5">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5">
        <v>41590</v>
      </c>
      <c r="E7033" s="5">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5">
        <v>41590</v>
      </c>
      <c r="E7034" s="5">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5">
        <v>41590</v>
      </c>
      <c r="E7035" s="5">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5">
        <v>41590</v>
      </c>
      <c r="E7036" s="5">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5">
        <v>41953</v>
      </c>
      <c r="E7037" s="5">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5">
        <v>40665</v>
      </c>
      <c r="E7038" s="5">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5">
        <v>41905</v>
      </c>
      <c r="E7039" s="5">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5">
        <v>41905</v>
      </c>
      <c r="E7040" s="5">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5">
        <v>41991</v>
      </c>
      <c r="E7041" s="5">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5">
        <v>41991</v>
      </c>
      <c r="E7042" s="5">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5">
        <v>41991</v>
      </c>
      <c r="E7043" s="5">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5">
        <v>41839</v>
      </c>
      <c r="E7044" s="5">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5">
        <v>41839</v>
      </c>
      <c r="E7045" s="5">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5">
        <v>41839</v>
      </c>
      <c r="E7046" s="5">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5">
        <v>41582</v>
      </c>
      <c r="E7047" s="5">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5">
        <v>40641</v>
      </c>
      <c r="E7048" s="5">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5">
        <v>40641</v>
      </c>
      <c r="E7049" s="5">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5">
        <v>41501</v>
      </c>
      <c r="E7050" s="5">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5">
        <v>40811</v>
      </c>
      <c r="E7051" s="5">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5">
        <v>41620</v>
      </c>
      <c r="E7052" s="5">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5">
        <v>41620</v>
      </c>
      <c r="E7053" s="5">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5">
        <v>41620</v>
      </c>
      <c r="E7054" s="5">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5">
        <v>41620</v>
      </c>
      <c r="E7055" s="5">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5">
        <v>41620</v>
      </c>
      <c r="E7056" s="5">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5">
        <v>41620</v>
      </c>
      <c r="E7057" s="5">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5">
        <v>41620</v>
      </c>
      <c r="E7058" s="5">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5">
        <v>41620</v>
      </c>
      <c r="E7059" s="5">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5">
        <v>41620</v>
      </c>
      <c r="E7060" s="5">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5">
        <v>41620</v>
      </c>
      <c r="E7061" s="5">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5">
        <v>41620</v>
      </c>
      <c r="E7062" s="5">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5">
        <v>40942</v>
      </c>
      <c r="E7063" s="5">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5">
        <v>41638</v>
      </c>
      <c r="E7064" s="5">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5">
        <v>41883</v>
      </c>
      <c r="E7065" s="5">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5">
        <v>41675</v>
      </c>
      <c r="E7066" s="5">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5">
        <v>40883</v>
      </c>
      <c r="E7067" s="5">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5">
        <v>41425</v>
      </c>
      <c r="E7068" s="5">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5">
        <v>41416</v>
      </c>
      <c r="E7069" s="5">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5">
        <v>41416</v>
      </c>
      <c r="E7070" s="5">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5">
        <v>40764</v>
      </c>
      <c r="E7071" s="5">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5">
        <v>41523</v>
      </c>
      <c r="E7072" s="5">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5">
        <v>41479</v>
      </c>
      <c r="E7073" s="5">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5">
        <v>41479</v>
      </c>
      <c r="E7074" s="5">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5">
        <v>41479</v>
      </c>
      <c r="E7075" s="5">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5">
        <v>41479</v>
      </c>
      <c r="E7076" s="5">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5">
        <v>41479</v>
      </c>
      <c r="E7077" s="5">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5">
        <v>41407</v>
      </c>
      <c r="E7078" s="5">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5">
        <v>41520</v>
      </c>
      <c r="E7079" s="5">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5">
        <v>41520</v>
      </c>
      <c r="E7080" s="5">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5">
        <v>41520</v>
      </c>
      <c r="E7081" s="5">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5">
        <v>41520</v>
      </c>
      <c r="E7082" s="5">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5">
        <v>41520</v>
      </c>
      <c r="E7083" s="5">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5">
        <v>41520</v>
      </c>
      <c r="E7084" s="5">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5">
        <v>41842</v>
      </c>
      <c r="E7085" s="5">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5">
        <v>41842</v>
      </c>
      <c r="E7086" s="5">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5">
        <v>41908</v>
      </c>
      <c r="E7087" s="5">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5">
        <v>41908</v>
      </c>
      <c r="E7088" s="5">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5">
        <v>41855</v>
      </c>
      <c r="E7089" s="5">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5">
        <v>41207</v>
      </c>
      <c r="E7090" s="5">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5">
        <v>41806</v>
      </c>
      <c r="E7091" s="5">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5">
        <v>40917</v>
      </c>
      <c r="E7092" s="5">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5">
        <v>40917</v>
      </c>
      <c r="E7093" s="5">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5">
        <v>40917</v>
      </c>
      <c r="E7094" s="5">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5">
        <v>40917</v>
      </c>
      <c r="E7095" s="5">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5">
        <v>40948</v>
      </c>
      <c r="E7096" s="5">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5">
        <v>41506</v>
      </c>
      <c r="E7097" s="5">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5">
        <v>41506</v>
      </c>
      <c r="E7098" s="5">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5">
        <v>41506</v>
      </c>
      <c r="E7099" s="5">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5">
        <v>41950</v>
      </c>
      <c r="E7100" s="5">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5">
        <v>41269</v>
      </c>
      <c r="E7101" s="5">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5">
        <v>40870</v>
      </c>
      <c r="E7102" s="5">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5">
        <v>41488</v>
      </c>
      <c r="E7103" s="5">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5">
        <v>40807</v>
      </c>
      <c r="E7104" s="5">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5">
        <v>41887</v>
      </c>
      <c r="E7105" s="5">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5">
        <v>41810</v>
      </c>
      <c r="E7106" s="5">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5">
        <v>41810</v>
      </c>
      <c r="E7107" s="5">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5">
        <v>41810</v>
      </c>
      <c r="E7108" s="5">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5">
        <v>41384</v>
      </c>
      <c r="E7109" s="5">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5">
        <v>41384</v>
      </c>
      <c r="E7110" s="5">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5">
        <v>41384</v>
      </c>
      <c r="E7111" s="5">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5">
        <v>41384</v>
      </c>
      <c r="E7112" s="5">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5">
        <v>41384</v>
      </c>
      <c r="E7113" s="5">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5">
        <v>41384</v>
      </c>
      <c r="E7114" s="5">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5">
        <v>41384</v>
      </c>
      <c r="E7115" s="5">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5">
        <v>41400</v>
      </c>
      <c r="E7116" s="5">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5">
        <v>41400</v>
      </c>
      <c r="E7117" s="5">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5">
        <v>40834</v>
      </c>
      <c r="E7118" s="5">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5">
        <v>40834</v>
      </c>
      <c r="E7119" s="5">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5">
        <v>41684</v>
      </c>
      <c r="E7120" s="5">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5">
        <v>41961</v>
      </c>
      <c r="E7121" s="5">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5">
        <v>40564</v>
      </c>
      <c r="E7122" s="5">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5">
        <v>41975</v>
      </c>
      <c r="E7123" s="5">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5">
        <v>41975</v>
      </c>
      <c r="E7124" s="5">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5">
        <v>41130</v>
      </c>
      <c r="E7125" s="5">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5">
        <v>41130</v>
      </c>
      <c r="E7126" s="5">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5">
        <v>41545</v>
      </c>
      <c r="E7127" s="5">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5">
        <v>41545</v>
      </c>
      <c r="E7128" s="5">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5">
        <v>41593</v>
      </c>
      <c r="E7129" s="5">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5">
        <v>41593</v>
      </c>
      <c r="E7130" s="5">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5">
        <v>41381</v>
      </c>
      <c r="E7131" s="5">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5">
        <v>41381</v>
      </c>
      <c r="E7132" s="5">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5">
        <v>41970</v>
      </c>
      <c r="E7133" s="5">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5">
        <v>41970</v>
      </c>
      <c r="E7134" s="5">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5">
        <v>41970</v>
      </c>
      <c r="E7135" s="5">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5">
        <v>41970</v>
      </c>
      <c r="E7136" s="5">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5">
        <v>41970</v>
      </c>
      <c r="E7137" s="5">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5">
        <v>41233</v>
      </c>
      <c r="E7138" s="5">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5">
        <v>41233</v>
      </c>
      <c r="E7139" s="5">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5">
        <v>41233</v>
      </c>
      <c r="E7140" s="5">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5">
        <v>41233</v>
      </c>
      <c r="E7141" s="5">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5">
        <v>41890</v>
      </c>
      <c r="E7142" s="5">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5">
        <v>41890</v>
      </c>
      <c r="E7143" s="5">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5">
        <v>40871</v>
      </c>
      <c r="E7144" s="5">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5">
        <v>41710</v>
      </c>
      <c r="E7145" s="5">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5">
        <v>41710</v>
      </c>
      <c r="E7146" s="5">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5">
        <v>41710</v>
      </c>
      <c r="E7147" s="5">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5">
        <v>41710</v>
      </c>
      <c r="E7148" s="5">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5">
        <v>41438</v>
      </c>
      <c r="E7149" s="5">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5">
        <v>41438</v>
      </c>
      <c r="E7150" s="5">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5">
        <v>41086</v>
      </c>
      <c r="E7151" s="5">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5">
        <v>41996</v>
      </c>
      <c r="E7152" s="5">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5">
        <v>41996</v>
      </c>
      <c r="E7153" s="5">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5">
        <v>40825</v>
      </c>
      <c r="E7154" s="5">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5">
        <v>41253</v>
      </c>
      <c r="E7155" s="5">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5">
        <v>41268</v>
      </c>
      <c r="E7156" s="5">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5">
        <v>41268</v>
      </c>
      <c r="E7157" s="5">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5">
        <v>41759</v>
      </c>
      <c r="E7158" s="5">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5">
        <v>41362</v>
      </c>
      <c r="E7159" s="5">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5">
        <v>41362</v>
      </c>
      <c r="E7160" s="5">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5">
        <v>41042</v>
      </c>
      <c r="E7161" s="5">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5">
        <v>41042</v>
      </c>
      <c r="E7162" s="5">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5">
        <v>40728</v>
      </c>
      <c r="E7163" s="5">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5">
        <v>40728</v>
      </c>
      <c r="E7164" s="5">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5">
        <v>40655</v>
      </c>
      <c r="E7165" s="5">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5">
        <v>40655</v>
      </c>
      <c r="E7166" s="5">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5">
        <v>41537</v>
      </c>
      <c r="E7167" s="5">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5">
        <v>40746</v>
      </c>
      <c r="E7168" s="5">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5">
        <v>40746</v>
      </c>
      <c r="E7169" s="5">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5">
        <v>40746</v>
      </c>
      <c r="E7170" s="5">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5">
        <v>40746</v>
      </c>
      <c r="E7171" s="5">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5">
        <v>41921</v>
      </c>
      <c r="E7172" s="5">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5">
        <v>41755</v>
      </c>
      <c r="E7173" s="5">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5">
        <v>41725</v>
      </c>
      <c r="E7174" s="5">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5">
        <v>41725</v>
      </c>
      <c r="E7175" s="5">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5">
        <v>41725</v>
      </c>
      <c r="E7176" s="5">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5">
        <v>41725</v>
      </c>
      <c r="E7177" s="5">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5">
        <v>41725</v>
      </c>
      <c r="E7178" s="5">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5">
        <v>41764</v>
      </c>
      <c r="E7179" s="5">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5">
        <v>41764</v>
      </c>
      <c r="E7180" s="5">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5">
        <v>41593</v>
      </c>
      <c r="E7181" s="5">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5">
        <v>40550</v>
      </c>
      <c r="E7182" s="5">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5">
        <v>41636</v>
      </c>
      <c r="E7183" s="5">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5">
        <v>41760</v>
      </c>
      <c r="E7184" s="5">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5">
        <v>41751</v>
      </c>
      <c r="E7185" s="5">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5">
        <v>41869</v>
      </c>
      <c r="E7186" s="5">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5">
        <v>41869</v>
      </c>
      <c r="E7187" s="5">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5">
        <v>41869</v>
      </c>
      <c r="E7188" s="5">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5">
        <v>41869</v>
      </c>
      <c r="E7189" s="5">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5">
        <v>41869</v>
      </c>
      <c r="E7190" s="5">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5">
        <v>41591</v>
      </c>
      <c r="E7191" s="5">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5">
        <v>41591</v>
      </c>
      <c r="E7192" s="5">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5">
        <v>41549</v>
      </c>
      <c r="E7193" s="5">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5">
        <v>41549</v>
      </c>
      <c r="E7194" s="5">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5">
        <v>41317</v>
      </c>
      <c r="E7195" s="5">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5">
        <v>41317</v>
      </c>
      <c r="E7196" s="5">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5">
        <v>41592</v>
      </c>
      <c r="E7197" s="5">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5">
        <v>40659</v>
      </c>
      <c r="E7198" s="5">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5">
        <v>40659</v>
      </c>
      <c r="E7199" s="5">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5">
        <v>41132</v>
      </c>
      <c r="E7200" s="5">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5">
        <v>41132</v>
      </c>
      <c r="E7201" s="5">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5">
        <v>41606</v>
      </c>
      <c r="E7202" s="5">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5">
        <v>41606</v>
      </c>
      <c r="E7203" s="5">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5">
        <v>41576</v>
      </c>
      <c r="E7204" s="5">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5">
        <v>40906</v>
      </c>
      <c r="E7205" s="5">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5">
        <v>41162</v>
      </c>
      <c r="E7206" s="5">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5">
        <v>41915</v>
      </c>
      <c r="E7207" s="5">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5">
        <v>41915</v>
      </c>
      <c r="E7208" s="5">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5">
        <v>41529</v>
      </c>
      <c r="E7209" s="5">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5">
        <v>41529</v>
      </c>
      <c r="E7210" s="5">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5">
        <v>41529</v>
      </c>
      <c r="E7211" s="5">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5">
        <v>41428</v>
      </c>
      <c r="E7212" s="5">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5">
        <v>41428</v>
      </c>
      <c r="E7213" s="5">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5">
        <v>41428</v>
      </c>
      <c r="E7214" s="5">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5">
        <v>41928</v>
      </c>
      <c r="E7215" s="5">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5">
        <v>41179</v>
      </c>
      <c r="E7216" s="5">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5">
        <v>41179</v>
      </c>
      <c r="E7217" s="5">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5">
        <v>41032</v>
      </c>
      <c r="E7218" s="5">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5">
        <v>41032</v>
      </c>
      <c r="E7219" s="5">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5">
        <v>41032</v>
      </c>
      <c r="E7220" s="5">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5">
        <v>41032</v>
      </c>
      <c r="E7221" s="5">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5">
        <v>41649</v>
      </c>
      <c r="E7222" s="5">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5">
        <v>41667</v>
      </c>
      <c r="E7223" s="5">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5">
        <v>41885</v>
      </c>
      <c r="E7224" s="5">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5">
        <v>41470</v>
      </c>
      <c r="E7225" s="5">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5">
        <v>41470</v>
      </c>
      <c r="E7226" s="5">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5">
        <v>41470</v>
      </c>
      <c r="E7227" s="5">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5">
        <v>41695</v>
      </c>
      <c r="E7228" s="5">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5">
        <v>41695</v>
      </c>
      <c r="E7229" s="5">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5">
        <v>40744</v>
      </c>
      <c r="E7230" s="5">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5">
        <v>40744</v>
      </c>
      <c r="E7231" s="5">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5">
        <v>41712</v>
      </c>
      <c r="E7232" s="5">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5">
        <v>41712</v>
      </c>
      <c r="E7233" s="5">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5">
        <v>41712</v>
      </c>
      <c r="E7234" s="5">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5">
        <v>41342</v>
      </c>
      <c r="E7235" s="5">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5">
        <v>41342</v>
      </c>
      <c r="E7236" s="5">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5">
        <v>41342</v>
      </c>
      <c r="E7237" s="5">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5">
        <v>40884</v>
      </c>
      <c r="E7238" s="5">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5">
        <v>41466</v>
      </c>
      <c r="E7239" s="5">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5">
        <v>41633</v>
      </c>
      <c r="E7240" s="5">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5">
        <v>41633</v>
      </c>
      <c r="E7241" s="5">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5">
        <v>41753</v>
      </c>
      <c r="E7242" s="5">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5">
        <v>41753</v>
      </c>
      <c r="E7243" s="5">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5">
        <v>41753</v>
      </c>
      <c r="E7244" s="5">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5">
        <v>41869</v>
      </c>
      <c r="E7245" s="5">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5">
        <v>41782</v>
      </c>
      <c r="E7246" s="5">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5">
        <v>41680</v>
      </c>
      <c r="E7247" s="5">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5">
        <v>40605</v>
      </c>
      <c r="E7248" s="5">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5">
        <v>40605</v>
      </c>
      <c r="E7249" s="5">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5">
        <v>40605</v>
      </c>
      <c r="E7250" s="5">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5">
        <v>41064</v>
      </c>
      <c r="E7251" s="5">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5">
        <v>41064</v>
      </c>
      <c r="E7252" s="5">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5">
        <v>41514</v>
      </c>
      <c r="E7253" s="5">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5">
        <v>41530</v>
      </c>
      <c r="E7254" s="5">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5">
        <v>41425</v>
      </c>
      <c r="E7255" s="5">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5">
        <v>41425</v>
      </c>
      <c r="E7256" s="5">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5">
        <v>41425</v>
      </c>
      <c r="E7257" s="5">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5">
        <v>41425</v>
      </c>
      <c r="E7258" s="5">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5">
        <v>41425</v>
      </c>
      <c r="E7259" s="5">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5">
        <v>41425</v>
      </c>
      <c r="E7260" s="5">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5">
        <v>41425</v>
      </c>
      <c r="E7261" s="5">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5">
        <v>41425</v>
      </c>
      <c r="E7262" s="5">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5">
        <v>41801</v>
      </c>
      <c r="E7263" s="5">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5">
        <v>41935</v>
      </c>
      <c r="E7264" s="5">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5">
        <v>41935</v>
      </c>
      <c r="E7265" s="5">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5">
        <v>41804</v>
      </c>
      <c r="E7266" s="5">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5">
        <v>40870</v>
      </c>
      <c r="E7267" s="5">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5">
        <v>41868</v>
      </c>
      <c r="E7268" s="5">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5">
        <v>41868</v>
      </c>
      <c r="E7269" s="5">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5">
        <v>41288</v>
      </c>
      <c r="E7270" s="5">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5">
        <v>41288</v>
      </c>
      <c r="E7271" s="5">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5">
        <v>41534</v>
      </c>
      <c r="E7272" s="5">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5">
        <v>41534</v>
      </c>
      <c r="E7273" s="5">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5">
        <v>41558</v>
      </c>
      <c r="E7274" s="5">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5">
        <v>41558</v>
      </c>
      <c r="E7275" s="5">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5">
        <v>41226</v>
      </c>
      <c r="E7276" s="5">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5">
        <v>41226</v>
      </c>
      <c r="E7277" s="5">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5">
        <v>40849</v>
      </c>
      <c r="E7278" s="5">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5">
        <v>41475</v>
      </c>
      <c r="E7279" s="5">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5">
        <v>41475</v>
      </c>
      <c r="E7280" s="5">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5">
        <v>41409</v>
      </c>
      <c r="E7281" s="5">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5">
        <v>40960</v>
      </c>
      <c r="E7282" s="5">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5">
        <v>41929</v>
      </c>
      <c r="E7283" s="5">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5">
        <v>41813</v>
      </c>
      <c r="E7284" s="5">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5">
        <v>41892</v>
      </c>
      <c r="E7285" s="5">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5">
        <v>41892</v>
      </c>
      <c r="E7286" s="5">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5">
        <v>41927</v>
      </c>
      <c r="E7287" s="5">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5">
        <v>41446</v>
      </c>
      <c r="E7288" s="5">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5">
        <v>41446</v>
      </c>
      <c r="E7289" s="5">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5">
        <v>40788</v>
      </c>
      <c r="E7290" s="5">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5">
        <v>41304</v>
      </c>
      <c r="E7291" s="5">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5">
        <v>41304</v>
      </c>
      <c r="E7292" s="5">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5">
        <v>41304</v>
      </c>
      <c r="E7293" s="5">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5">
        <v>41978</v>
      </c>
      <c r="E7294" s="5">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5">
        <v>41297</v>
      </c>
      <c r="E7295" s="5">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5">
        <v>41055</v>
      </c>
      <c r="E7296" s="5">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5">
        <v>40667</v>
      </c>
      <c r="E7297" s="5">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5">
        <v>40667</v>
      </c>
      <c r="E7298" s="5">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5">
        <v>40949</v>
      </c>
      <c r="E7299" s="5">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5">
        <v>40865</v>
      </c>
      <c r="E7300" s="5">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5">
        <v>40865</v>
      </c>
      <c r="E7301" s="5">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5">
        <v>40865</v>
      </c>
      <c r="E7302" s="5">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5">
        <v>40865</v>
      </c>
      <c r="E7303" s="5">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5">
        <v>40865</v>
      </c>
      <c r="E7304" s="5">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5">
        <v>41887</v>
      </c>
      <c r="E7305" s="5">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5">
        <v>41887</v>
      </c>
      <c r="E7306" s="5">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5">
        <v>40631</v>
      </c>
      <c r="E7307" s="5">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5">
        <v>41584</v>
      </c>
      <c r="E7308" s="5">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5">
        <v>41584</v>
      </c>
      <c r="E7309" s="5">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5">
        <v>41584</v>
      </c>
      <c r="E7310" s="5">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5">
        <v>41801</v>
      </c>
      <c r="E7311" s="5">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5">
        <v>41131</v>
      </c>
      <c r="E7312" s="5">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5">
        <v>41191</v>
      </c>
      <c r="E7313" s="5">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5">
        <v>41191</v>
      </c>
      <c r="E7314" s="5">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5">
        <v>41191</v>
      </c>
      <c r="E7315" s="5">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5">
        <v>41423</v>
      </c>
      <c r="E7316" s="5">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5">
        <v>41771</v>
      </c>
      <c r="E7317" s="5">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5">
        <v>41564</v>
      </c>
      <c r="E7318" s="5">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5">
        <v>41961</v>
      </c>
      <c r="E7319" s="5">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5">
        <v>41961</v>
      </c>
      <c r="E7320" s="5">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5">
        <v>41970</v>
      </c>
      <c r="E7321" s="5">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5">
        <v>41970</v>
      </c>
      <c r="E7322" s="5">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5">
        <v>41886</v>
      </c>
      <c r="E7323" s="5">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5">
        <v>41886</v>
      </c>
      <c r="E7324" s="5">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5">
        <v>41979</v>
      </c>
      <c r="E7325" s="5">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5">
        <v>41979</v>
      </c>
      <c r="E7326" s="5">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5">
        <v>41954</v>
      </c>
      <c r="E7327" s="5">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5">
        <v>41954</v>
      </c>
      <c r="E7328" s="5">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5">
        <v>40620</v>
      </c>
      <c r="E7329" s="5">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5">
        <v>40620</v>
      </c>
      <c r="E7330" s="5">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5">
        <v>40620</v>
      </c>
      <c r="E7331" s="5">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5">
        <v>41591</v>
      </c>
      <c r="E7332" s="5">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5">
        <v>41939</v>
      </c>
      <c r="E7333" s="5">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5">
        <v>41939</v>
      </c>
      <c r="E7334" s="5">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5">
        <v>41010</v>
      </c>
      <c r="E7335" s="5">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5">
        <v>41010</v>
      </c>
      <c r="E7336" s="5">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5">
        <v>41268</v>
      </c>
      <c r="E7337" s="5">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5">
        <v>41268</v>
      </c>
      <c r="E7338" s="5">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5">
        <v>41904</v>
      </c>
      <c r="E7339" s="5">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5">
        <v>40897</v>
      </c>
      <c r="E7340" s="5">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5">
        <v>41108</v>
      </c>
      <c r="E7341" s="5">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5">
        <v>40750</v>
      </c>
      <c r="E7342" s="5">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5">
        <v>40750</v>
      </c>
      <c r="E7343" s="5">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5">
        <v>40750</v>
      </c>
      <c r="E7344" s="5">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5">
        <v>40903</v>
      </c>
      <c r="E7345" s="5">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5">
        <v>41985</v>
      </c>
      <c r="E7346" s="5">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5">
        <v>41985</v>
      </c>
      <c r="E7347" s="5">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5">
        <v>41985</v>
      </c>
      <c r="E7348" s="5">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5">
        <v>41985</v>
      </c>
      <c r="E7349" s="5">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5">
        <v>40605</v>
      </c>
      <c r="E7350" s="5">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5">
        <v>41934</v>
      </c>
      <c r="E7351" s="5">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5">
        <v>41934</v>
      </c>
      <c r="E7352" s="5">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5">
        <v>41954</v>
      </c>
      <c r="E7353" s="5">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5">
        <v>41715</v>
      </c>
      <c r="E7354" s="5">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5">
        <v>41540</v>
      </c>
      <c r="E7355" s="5">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5">
        <v>41677</v>
      </c>
      <c r="E7356" s="5">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5">
        <v>41274</v>
      </c>
      <c r="E7357" s="5">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5">
        <v>41557</v>
      </c>
      <c r="E7358" s="5">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5">
        <v>41557</v>
      </c>
      <c r="E7359" s="5">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5">
        <v>40907</v>
      </c>
      <c r="E7360" s="5">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5">
        <v>40907</v>
      </c>
      <c r="E7361" s="5">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5">
        <v>41377</v>
      </c>
      <c r="E7362" s="5">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5">
        <v>41377</v>
      </c>
      <c r="E7363" s="5">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5">
        <v>41377</v>
      </c>
      <c r="E7364" s="5">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5">
        <v>41607</v>
      </c>
      <c r="E7365" s="5">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5">
        <v>41607</v>
      </c>
      <c r="E7366" s="5">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5">
        <v>41607</v>
      </c>
      <c r="E7367" s="5">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5">
        <v>41607</v>
      </c>
      <c r="E7368" s="5">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5">
        <v>41607</v>
      </c>
      <c r="E7369" s="5">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5">
        <v>41745</v>
      </c>
      <c r="E7370" s="5">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5">
        <v>40977</v>
      </c>
      <c r="E7371" s="5">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5">
        <v>40844</v>
      </c>
      <c r="E7372" s="5">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5">
        <v>41647</v>
      </c>
      <c r="E7373" s="5">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5">
        <v>41647</v>
      </c>
      <c r="E7374" s="5">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5">
        <v>41647</v>
      </c>
      <c r="E7375" s="5">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5">
        <v>41647</v>
      </c>
      <c r="E7376" s="5">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5">
        <v>41865</v>
      </c>
      <c r="E7377" s="5">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5">
        <v>41946</v>
      </c>
      <c r="E7378" s="5">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5">
        <v>40805</v>
      </c>
      <c r="E7379" s="5">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5">
        <v>41060</v>
      </c>
      <c r="E7380" s="5">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5">
        <v>41531</v>
      </c>
      <c r="E7381" s="5">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5">
        <v>41531</v>
      </c>
      <c r="E7382" s="5">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5">
        <v>41531</v>
      </c>
      <c r="E7383" s="5">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5">
        <v>41531</v>
      </c>
      <c r="E7384" s="5">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5">
        <v>41531</v>
      </c>
      <c r="E7385" s="5">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5">
        <v>41531</v>
      </c>
      <c r="E7386" s="5">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5">
        <v>41531</v>
      </c>
      <c r="E7387" s="5">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5">
        <v>41531</v>
      </c>
      <c r="E7388" s="5">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5">
        <v>41531</v>
      </c>
      <c r="E7389" s="5">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5">
        <v>41531</v>
      </c>
      <c r="E7390" s="5">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5">
        <v>41973</v>
      </c>
      <c r="E7391" s="5">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5">
        <v>41973</v>
      </c>
      <c r="E7392" s="5">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5">
        <v>41978</v>
      </c>
      <c r="E7393" s="5">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5">
        <v>41762</v>
      </c>
      <c r="E7394" s="5">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5">
        <v>41762</v>
      </c>
      <c r="E7395" s="5">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5">
        <v>41762</v>
      </c>
      <c r="E7396" s="5">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5">
        <v>41634</v>
      </c>
      <c r="E7397" s="5">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5">
        <v>41634</v>
      </c>
      <c r="E7398" s="5">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5">
        <v>40816</v>
      </c>
      <c r="E7399" s="5">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5">
        <v>40736</v>
      </c>
      <c r="E7400" s="5">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5">
        <v>40736</v>
      </c>
      <c r="E7401" s="5">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5">
        <v>41526</v>
      </c>
      <c r="E7402" s="5">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5">
        <v>41526</v>
      </c>
      <c r="E7403" s="5">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5">
        <v>41858</v>
      </c>
      <c r="E7404" s="5">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5">
        <v>41043</v>
      </c>
      <c r="E7405" s="5">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5">
        <v>41043</v>
      </c>
      <c r="E7406" s="5">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5">
        <v>41043</v>
      </c>
      <c r="E7407" s="5">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5">
        <v>41043</v>
      </c>
      <c r="E7408" s="5">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5">
        <v>41660</v>
      </c>
      <c r="E7409" s="5">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5">
        <v>41425</v>
      </c>
      <c r="E7410" s="5">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5">
        <v>40641</v>
      </c>
      <c r="E7411" s="5">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5">
        <v>40747</v>
      </c>
      <c r="E7412" s="5">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5">
        <v>41790</v>
      </c>
      <c r="E7413" s="5">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5">
        <v>41790</v>
      </c>
      <c r="E7414" s="5">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5">
        <v>41790</v>
      </c>
      <c r="E7415" s="5">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5">
        <v>41347</v>
      </c>
      <c r="E7416" s="5">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5">
        <v>41347</v>
      </c>
      <c r="E7417" s="5">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5">
        <v>41347</v>
      </c>
      <c r="E7418" s="5">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5">
        <v>41347</v>
      </c>
      <c r="E7419" s="5">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5">
        <v>41347</v>
      </c>
      <c r="E7420" s="5">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5">
        <v>41347</v>
      </c>
      <c r="E7421" s="5">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5">
        <v>41347</v>
      </c>
      <c r="E7422" s="5">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5">
        <v>41347</v>
      </c>
      <c r="E7423" s="5">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5">
        <v>41347</v>
      </c>
      <c r="E7424" s="5">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5">
        <v>41740</v>
      </c>
      <c r="E7425" s="5">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5">
        <v>41740</v>
      </c>
      <c r="E7426" s="5">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5">
        <v>41451</v>
      </c>
      <c r="E7427" s="5">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5">
        <v>41451</v>
      </c>
      <c r="E7428" s="5">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5">
        <v>40619</v>
      </c>
      <c r="E7429" s="5">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5">
        <v>40619</v>
      </c>
      <c r="E7430" s="5">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5">
        <v>40619</v>
      </c>
      <c r="E7431" s="5">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5">
        <v>40619</v>
      </c>
      <c r="E7432" s="5">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5">
        <v>40619</v>
      </c>
      <c r="E7433" s="5">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5">
        <v>40764</v>
      </c>
      <c r="E7434" s="5">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5">
        <v>40764</v>
      </c>
      <c r="E7435" s="5">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5">
        <v>41116</v>
      </c>
      <c r="E7436" s="5">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5">
        <v>41116</v>
      </c>
      <c r="E7437" s="5">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5">
        <v>41116</v>
      </c>
      <c r="E7438" s="5">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5">
        <v>40590</v>
      </c>
      <c r="E7439" s="5">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5">
        <v>40992</v>
      </c>
      <c r="E7440" s="5">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5">
        <v>41885</v>
      </c>
      <c r="E7441" s="5">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5">
        <v>41885</v>
      </c>
      <c r="E7442" s="5">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5">
        <v>41229</v>
      </c>
      <c r="E7443" s="5">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5">
        <v>40886</v>
      </c>
      <c r="E7444" s="5">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5">
        <v>40886</v>
      </c>
      <c r="E7445" s="5">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5">
        <v>41674</v>
      </c>
      <c r="E7446" s="5">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5">
        <v>41674</v>
      </c>
      <c r="E7447" s="5">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5">
        <v>41674</v>
      </c>
      <c r="E7448" s="5">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5">
        <v>41674</v>
      </c>
      <c r="E7449" s="5">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5">
        <v>41955</v>
      </c>
      <c r="E7450" s="5">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5">
        <v>41900</v>
      </c>
      <c r="E7451" s="5">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5">
        <v>41900</v>
      </c>
      <c r="E7452" s="5">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5">
        <v>41900</v>
      </c>
      <c r="E7453" s="5">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5">
        <v>41900</v>
      </c>
      <c r="E7454" s="5">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5">
        <v>41816</v>
      </c>
      <c r="E7455" s="5">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5">
        <v>41486</v>
      </c>
      <c r="E7456" s="5">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5">
        <v>41486</v>
      </c>
      <c r="E7457" s="5">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5">
        <v>41015</v>
      </c>
      <c r="E7458" s="5">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5">
        <v>41015</v>
      </c>
      <c r="E7459" s="5">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5">
        <v>41015</v>
      </c>
      <c r="E7460" s="5">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5">
        <v>41015</v>
      </c>
      <c r="E7461" s="5">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5">
        <v>41010</v>
      </c>
      <c r="E7462" s="5">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5">
        <v>41010</v>
      </c>
      <c r="E7463" s="5">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5">
        <v>40966</v>
      </c>
      <c r="E7464" s="5">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5">
        <v>41526</v>
      </c>
      <c r="E7465" s="5">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5">
        <v>41526</v>
      </c>
      <c r="E7466" s="5">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5">
        <v>41526</v>
      </c>
      <c r="E7467" s="5">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5">
        <v>41414</v>
      </c>
      <c r="E7468" s="5">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5">
        <v>41955</v>
      </c>
      <c r="E7469" s="5">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5">
        <v>40801</v>
      </c>
      <c r="E7470" s="5">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5">
        <v>40801</v>
      </c>
      <c r="E7471" s="5">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5">
        <v>41167</v>
      </c>
      <c r="E7472" s="5">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5">
        <v>41167</v>
      </c>
      <c r="E7473" s="5">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5">
        <v>41457</v>
      </c>
      <c r="E7474" s="5">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5">
        <v>41375</v>
      </c>
      <c r="E7475" s="5">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5">
        <v>40550</v>
      </c>
      <c r="E7476" s="5">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5">
        <v>40550</v>
      </c>
      <c r="E7477" s="5">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5">
        <v>40550</v>
      </c>
      <c r="E7478" s="5">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5">
        <v>40550</v>
      </c>
      <c r="E7479" s="5">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5">
        <v>40550</v>
      </c>
      <c r="E7480" s="5">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5">
        <v>40550</v>
      </c>
      <c r="E7481" s="5">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5">
        <v>40550</v>
      </c>
      <c r="E7482" s="5">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5">
        <v>41519</v>
      </c>
      <c r="E7483" s="5">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5">
        <v>40809</v>
      </c>
      <c r="E7484" s="5">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5">
        <v>40892</v>
      </c>
      <c r="E7485" s="5">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5">
        <v>42002</v>
      </c>
      <c r="E7486" s="5">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5">
        <v>42002</v>
      </c>
      <c r="E7487" s="5">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5">
        <v>41262</v>
      </c>
      <c r="E7488" s="5">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5">
        <v>41262</v>
      </c>
      <c r="E7489" s="5">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5">
        <v>41262</v>
      </c>
      <c r="E7490" s="5">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5">
        <v>41949</v>
      </c>
      <c r="E7491" s="5">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5">
        <v>41162</v>
      </c>
      <c r="E7492" s="5">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5">
        <v>41960</v>
      </c>
      <c r="E7493" s="5">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5">
        <v>41894</v>
      </c>
      <c r="E7494" s="5">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5">
        <v>41894</v>
      </c>
      <c r="E7495" s="5">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5">
        <v>41894</v>
      </c>
      <c r="E7496" s="5">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5">
        <v>41835</v>
      </c>
      <c r="E7497" s="5">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5">
        <v>41835</v>
      </c>
      <c r="E7498" s="5">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5">
        <v>41835</v>
      </c>
      <c r="E7499" s="5">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5">
        <v>41835</v>
      </c>
      <c r="E7500" s="5">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5">
        <v>41835</v>
      </c>
      <c r="E7501" s="5">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5">
        <v>41835</v>
      </c>
      <c r="E7502" s="5">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5">
        <v>41835</v>
      </c>
      <c r="E7503" s="5">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5">
        <v>41729</v>
      </c>
      <c r="E7504" s="5">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5">
        <v>41729</v>
      </c>
      <c r="E7505" s="5">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5">
        <v>41305</v>
      </c>
      <c r="E7506" s="5">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5">
        <v>41799</v>
      </c>
      <c r="E7507" s="5">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5">
        <v>40849</v>
      </c>
      <c r="E7508" s="5">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5">
        <v>40849</v>
      </c>
      <c r="E7509" s="5">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5">
        <v>41835</v>
      </c>
      <c r="E7510" s="5">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5">
        <v>41835</v>
      </c>
      <c r="E7511" s="5">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5">
        <v>41835</v>
      </c>
      <c r="E7512" s="5">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5">
        <v>41835</v>
      </c>
      <c r="E7513" s="5">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5">
        <v>41835</v>
      </c>
      <c r="E7514" s="5">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5">
        <v>41835</v>
      </c>
      <c r="E7515" s="5">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5">
        <v>41983</v>
      </c>
      <c r="E7516" s="5">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5">
        <v>41983</v>
      </c>
      <c r="E7517" s="5">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5">
        <v>41983</v>
      </c>
      <c r="E7518" s="5">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5">
        <v>41983</v>
      </c>
      <c r="E7519" s="5">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5">
        <v>41983</v>
      </c>
      <c r="E7520" s="5">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5">
        <v>41983</v>
      </c>
      <c r="E7521" s="5">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5">
        <v>41983</v>
      </c>
      <c r="E7522" s="5">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5">
        <v>41523</v>
      </c>
      <c r="E7523" s="5">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5">
        <v>41523</v>
      </c>
      <c r="E7524" s="5">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5">
        <v>41523</v>
      </c>
      <c r="E7525" s="5">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5">
        <v>40796</v>
      </c>
      <c r="E7526" s="5">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5">
        <v>40796</v>
      </c>
      <c r="E7527" s="5">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5">
        <v>41909</v>
      </c>
      <c r="E7528" s="5">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5">
        <v>41909</v>
      </c>
      <c r="E7529" s="5">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5">
        <v>41909</v>
      </c>
      <c r="E7530" s="5">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5">
        <v>41909</v>
      </c>
      <c r="E7531" s="5">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5">
        <v>41909</v>
      </c>
      <c r="E7532" s="5">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5">
        <v>41443</v>
      </c>
      <c r="E7533" s="5">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5">
        <v>41443</v>
      </c>
      <c r="E7534" s="5">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5">
        <v>41696</v>
      </c>
      <c r="E7535" s="5">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5">
        <v>41696</v>
      </c>
      <c r="E7536" s="5">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5">
        <v>41730</v>
      </c>
      <c r="E7537" s="5">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5">
        <v>41977</v>
      </c>
      <c r="E7538" s="5">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5">
        <v>41324</v>
      </c>
      <c r="E7539" s="5">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5">
        <v>41976</v>
      </c>
      <c r="E7540" s="5">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5">
        <v>41976</v>
      </c>
      <c r="E7541" s="5">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5">
        <v>41976</v>
      </c>
      <c r="E7542" s="5">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5">
        <v>41976</v>
      </c>
      <c r="E7543" s="5">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5">
        <v>41976</v>
      </c>
      <c r="E7544" s="5">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5">
        <v>41976</v>
      </c>
      <c r="E7545" s="5">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5">
        <v>41976</v>
      </c>
      <c r="E7546" s="5">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5">
        <v>40826</v>
      </c>
      <c r="E7547" s="5">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5">
        <v>40826</v>
      </c>
      <c r="E7548" s="5">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5">
        <v>40826</v>
      </c>
      <c r="E7549" s="5">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5">
        <v>40826</v>
      </c>
      <c r="E7550" s="5">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5">
        <v>41523</v>
      </c>
      <c r="E7551" s="5">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5">
        <v>40867</v>
      </c>
      <c r="E7552" s="5">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5">
        <v>40867</v>
      </c>
      <c r="E7553" s="5">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5">
        <v>40867</v>
      </c>
      <c r="E7554" s="5">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5">
        <v>40867</v>
      </c>
      <c r="E7555" s="5">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5">
        <v>40673</v>
      </c>
      <c r="E7556" s="5">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5">
        <v>40673</v>
      </c>
      <c r="E7557" s="5">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5">
        <v>41971</v>
      </c>
      <c r="E7558" s="5">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5">
        <v>41971</v>
      </c>
      <c r="E7559" s="5">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5">
        <v>40848</v>
      </c>
      <c r="E7560" s="5">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5">
        <v>40848</v>
      </c>
      <c r="E7561" s="5">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5">
        <v>40848</v>
      </c>
      <c r="E7562" s="5">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5">
        <v>41639</v>
      </c>
      <c r="E7563" s="5">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5">
        <v>41521</v>
      </c>
      <c r="E7564" s="5">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5">
        <v>41918</v>
      </c>
      <c r="E7565" s="5">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5">
        <v>41304</v>
      </c>
      <c r="E7566" s="5">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5">
        <v>41304</v>
      </c>
      <c r="E7567" s="5">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5">
        <v>41751</v>
      </c>
      <c r="E7568" s="5">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5">
        <v>41751</v>
      </c>
      <c r="E7569" s="5">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5">
        <v>40882</v>
      </c>
      <c r="E7570" s="5">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5">
        <v>40882</v>
      </c>
      <c r="E7571" s="5">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5">
        <v>40882</v>
      </c>
      <c r="E7572" s="5">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5">
        <v>40837</v>
      </c>
      <c r="E7573" s="5">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5">
        <v>40837</v>
      </c>
      <c r="E7574" s="5">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5">
        <v>40837</v>
      </c>
      <c r="E7575" s="5">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5">
        <v>41251</v>
      </c>
      <c r="E7576" s="5">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5">
        <v>41251</v>
      </c>
      <c r="E7577" s="5">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5">
        <v>40849</v>
      </c>
      <c r="E7578" s="5">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5">
        <v>40849</v>
      </c>
      <c r="E7579" s="5">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5">
        <v>41627</v>
      </c>
      <c r="E7580" s="5">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5">
        <v>41236</v>
      </c>
      <c r="E7581" s="5">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5">
        <v>41236</v>
      </c>
      <c r="E7582" s="5">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5">
        <v>41134</v>
      </c>
      <c r="E7583" s="5">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5">
        <v>41015</v>
      </c>
      <c r="E7584" s="5">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5">
        <v>40623</v>
      </c>
      <c r="E7585" s="5">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5">
        <v>40623</v>
      </c>
      <c r="E7586" s="5">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5">
        <v>40623</v>
      </c>
      <c r="E7587" s="5">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5">
        <v>40623</v>
      </c>
      <c r="E7588" s="5">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5">
        <v>40623</v>
      </c>
      <c r="E7589" s="5">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5">
        <v>41960</v>
      </c>
      <c r="E7590" s="5">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5">
        <v>41177</v>
      </c>
      <c r="E7591" s="5">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5">
        <v>41523</v>
      </c>
      <c r="E7592" s="5">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5">
        <v>41523</v>
      </c>
      <c r="E7593" s="5">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5">
        <v>41523</v>
      </c>
      <c r="E7594" s="5">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5">
        <v>41523</v>
      </c>
      <c r="E7595" s="5">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5">
        <v>41750</v>
      </c>
      <c r="E7596" s="5">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5">
        <v>41750</v>
      </c>
      <c r="E7597" s="5">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5">
        <v>41075</v>
      </c>
      <c r="E7598" s="5">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5">
        <v>40803</v>
      </c>
      <c r="E7599" s="5">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5">
        <v>40803</v>
      </c>
      <c r="E7600" s="5">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5">
        <v>40803</v>
      </c>
      <c r="E7601" s="5">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5">
        <v>40803</v>
      </c>
      <c r="E7602" s="5">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5">
        <v>40803</v>
      </c>
      <c r="E7603" s="5">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5">
        <v>40803</v>
      </c>
      <c r="E7604" s="5">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5">
        <v>41464</v>
      </c>
      <c r="E7605" s="5">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5">
        <v>41422</v>
      </c>
      <c r="E7606" s="5">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5">
        <v>41422</v>
      </c>
      <c r="E7607" s="5">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5">
        <v>41422</v>
      </c>
      <c r="E7608" s="5">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5">
        <v>41998</v>
      </c>
      <c r="E7609" s="5">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5">
        <v>41763</v>
      </c>
      <c r="E7610" s="5">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5">
        <v>41763</v>
      </c>
      <c r="E7611" s="5">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5">
        <v>40597</v>
      </c>
      <c r="E7612" s="5">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5">
        <v>40947</v>
      </c>
      <c r="E7613" s="5">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5">
        <v>40947</v>
      </c>
      <c r="E7614" s="5">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5">
        <v>40947</v>
      </c>
      <c r="E7615" s="5">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5">
        <v>41145</v>
      </c>
      <c r="E7616" s="5">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5">
        <v>40877</v>
      </c>
      <c r="E7617" s="5">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5">
        <v>41619</v>
      </c>
      <c r="E7618" s="5">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5">
        <v>41619</v>
      </c>
      <c r="E7619" s="5">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5">
        <v>41940</v>
      </c>
      <c r="E7620" s="5">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5">
        <v>41940</v>
      </c>
      <c r="E7621" s="5">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5">
        <v>40872</v>
      </c>
      <c r="E7622" s="5">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5">
        <v>40872</v>
      </c>
      <c r="E7623" s="5">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5">
        <v>40872</v>
      </c>
      <c r="E7624" s="5">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5">
        <v>40738</v>
      </c>
      <c r="E7625" s="5">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5">
        <v>41052</v>
      </c>
      <c r="E7626" s="5">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5">
        <v>41052</v>
      </c>
      <c r="E7627" s="5">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5">
        <v>41234</v>
      </c>
      <c r="E7628" s="5">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5">
        <v>41234</v>
      </c>
      <c r="E7629" s="5">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5">
        <v>41234</v>
      </c>
      <c r="E7630" s="5">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5">
        <v>40632</v>
      </c>
      <c r="E7631" s="5">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5">
        <v>40632</v>
      </c>
      <c r="E7632" s="5">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5">
        <v>40632</v>
      </c>
      <c r="E7633" s="5">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5">
        <v>42003</v>
      </c>
      <c r="E7634" s="5">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5">
        <v>42003</v>
      </c>
      <c r="E7635" s="5">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5">
        <v>42003</v>
      </c>
      <c r="E7636" s="5">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5">
        <v>42003</v>
      </c>
      <c r="E7637" s="5">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5">
        <v>42003</v>
      </c>
      <c r="E7638" s="5">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5">
        <v>41701</v>
      </c>
      <c r="E7639" s="5">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5">
        <v>41701</v>
      </c>
      <c r="E7640" s="5">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5">
        <v>41701</v>
      </c>
      <c r="E7641" s="5">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5">
        <v>41701</v>
      </c>
      <c r="E7642" s="5">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5">
        <v>41554</v>
      </c>
      <c r="E7643" s="5">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5">
        <v>41554</v>
      </c>
      <c r="E7644" s="5">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5">
        <v>41554</v>
      </c>
      <c r="E7645" s="5">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5">
        <v>41554</v>
      </c>
      <c r="E7646" s="5">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5">
        <v>41004</v>
      </c>
      <c r="E7647" s="5">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5">
        <v>40795</v>
      </c>
      <c r="E7648" s="5">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5">
        <v>41349</v>
      </c>
      <c r="E7649" s="5">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5">
        <v>41349</v>
      </c>
      <c r="E7650" s="5">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5">
        <v>41270</v>
      </c>
      <c r="E7651" s="5">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5">
        <v>41270</v>
      </c>
      <c r="E7652" s="5">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5">
        <v>41859</v>
      </c>
      <c r="E7653" s="5">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5">
        <v>41859</v>
      </c>
      <c r="E7654" s="5">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5">
        <v>40990</v>
      </c>
      <c r="E7655" s="5">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5">
        <v>41243</v>
      </c>
      <c r="E7656" s="5">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5">
        <v>41243</v>
      </c>
      <c r="E7657" s="5">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5">
        <v>40648</v>
      </c>
      <c r="E7658" s="5">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5">
        <v>40648</v>
      </c>
      <c r="E7659" s="5">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5">
        <v>41851</v>
      </c>
      <c r="E7660" s="5">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5">
        <v>41792</v>
      </c>
      <c r="E7661" s="5">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5">
        <v>40551</v>
      </c>
      <c r="E7662" s="5">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5">
        <v>40551</v>
      </c>
      <c r="E7663" s="5">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5">
        <v>41912</v>
      </c>
      <c r="E7664" s="5">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5">
        <v>41896</v>
      </c>
      <c r="E7665" s="5">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5">
        <v>40838</v>
      </c>
      <c r="E7666" s="5">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5">
        <v>41552</v>
      </c>
      <c r="E7667" s="5">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5">
        <v>41552</v>
      </c>
      <c r="E7668" s="5">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5">
        <v>41552</v>
      </c>
      <c r="E7669" s="5">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5">
        <v>41240</v>
      </c>
      <c r="E7670" s="5">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5">
        <v>41240</v>
      </c>
      <c r="E7671" s="5">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5">
        <v>41240</v>
      </c>
      <c r="E7672" s="5">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5">
        <v>41240</v>
      </c>
      <c r="E7673" s="5">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5">
        <v>41240</v>
      </c>
      <c r="E7674" s="5">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5">
        <v>41240</v>
      </c>
      <c r="E7675" s="5">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5">
        <v>41240</v>
      </c>
      <c r="E7676" s="5">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5">
        <v>41766</v>
      </c>
      <c r="E7677" s="5">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5">
        <v>40824</v>
      </c>
      <c r="E7678" s="5">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5">
        <v>40908</v>
      </c>
      <c r="E7679" s="5">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5">
        <v>40908</v>
      </c>
      <c r="E7680" s="5">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5">
        <v>40908</v>
      </c>
      <c r="E7681" s="5">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5">
        <v>40908</v>
      </c>
      <c r="E7682" s="5">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5">
        <v>40908</v>
      </c>
      <c r="E7683" s="5">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5">
        <v>41027</v>
      </c>
      <c r="E7684" s="5">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5">
        <v>41027</v>
      </c>
      <c r="E7685" s="5">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5">
        <v>40953</v>
      </c>
      <c r="E7686" s="5">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5">
        <v>40953</v>
      </c>
      <c r="E7687" s="5">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5">
        <v>41604</v>
      </c>
      <c r="E7688" s="5">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5">
        <v>41604</v>
      </c>
      <c r="E7689" s="5">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5">
        <v>41604</v>
      </c>
      <c r="E7690" s="5">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5">
        <v>41836</v>
      </c>
      <c r="E7691" s="5">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5">
        <v>41836</v>
      </c>
      <c r="E7692" s="5">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5">
        <v>41836</v>
      </c>
      <c r="E7693" s="5">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5">
        <v>40906</v>
      </c>
      <c r="E7694" s="5">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5">
        <v>40906</v>
      </c>
      <c r="E7695" s="5">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5">
        <v>41356</v>
      </c>
      <c r="E7696" s="5">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5">
        <v>41823</v>
      </c>
      <c r="E7697" s="5">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5">
        <v>41823</v>
      </c>
      <c r="E7698" s="5">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5">
        <v>41988</v>
      </c>
      <c r="E7699" s="5">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5">
        <v>41988</v>
      </c>
      <c r="E7700" s="5">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5">
        <v>41988</v>
      </c>
      <c r="E7701" s="5">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5">
        <v>41988</v>
      </c>
      <c r="E7702" s="5">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5">
        <v>41988</v>
      </c>
      <c r="E7703" s="5">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5">
        <v>41513</v>
      </c>
      <c r="E7704" s="5">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5">
        <v>41513</v>
      </c>
      <c r="E7705" s="5">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5">
        <v>41513</v>
      </c>
      <c r="E7706" s="5">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5">
        <v>41513</v>
      </c>
      <c r="E7707" s="5">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5">
        <v>41513</v>
      </c>
      <c r="E7708" s="5">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5">
        <v>41928</v>
      </c>
      <c r="E7709" s="5">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5">
        <v>40841</v>
      </c>
      <c r="E7710" s="5">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5">
        <v>40841</v>
      </c>
      <c r="E7711" s="5">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5">
        <v>41001</v>
      </c>
      <c r="E7712" s="5">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5">
        <v>41941</v>
      </c>
      <c r="E7713" s="5">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5">
        <v>41941</v>
      </c>
      <c r="E7714" s="5">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5">
        <v>41941</v>
      </c>
      <c r="E7715" s="5">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5">
        <v>40882</v>
      </c>
      <c r="E7716" s="5">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5">
        <v>41947</v>
      </c>
      <c r="E7717" s="5">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5">
        <v>40914</v>
      </c>
      <c r="E7718" s="5">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5">
        <v>40914</v>
      </c>
      <c r="E7719" s="5">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5">
        <v>41892</v>
      </c>
      <c r="E7720" s="5">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5">
        <v>40913</v>
      </c>
      <c r="E7721" s="5">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5">
        <v>40913</v>
      </c>
      <c r="E7722" s="5">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5">
        <v>40913</v>
      </c>
      <c r="E7723" s="5">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5">
        <v>41746</v>
      </c>
      <c r="E7724" s="5">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5">
        <v>41162</v>
      </c>
      <c r="E7725" s="5">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5">
        <v>41543</v>
      </c>
      <c r="E7726" s="5">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5">
        <v>41543</v>
      </c>
      <c r="E7727" s="5">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5">
        <v>41543</v>
      </c>
      <c r="E7728" s="5">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5">
        <v>40984</v>
      </c>
      <c r="E7729" s="5">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5">
        <v>41605</v>
      </c>
      <c r="E7730" s="5">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5">
        <v>41544</v>
      </c>
      <c r="E7731" s="5">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5">
        <v>41804</v>
      </c>
      <c r="E7732" s="5">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5">
        <v>41901</v>
      </c>
      <c r="E7733" s="5">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5">
        <v>41793</v>
      </c>
      <c r="E7734" s="5">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5">
        <v>41410</v>
      </c>
      <c r="E7735" s="5">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5">
        <v>41898</v>
      </c>
      <c r="E7736" s="5">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5">
        <v>41509</v>
      </c>
      <c r="E7737" s="5">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5">
        <v>40693</v>
      </c>
      <c r="E7738" s="5">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5">
        <v>41992</v>
      </c>
      <c r="E7739" s="5">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5">
        <v>41851</v>
      </c>
      <c r="E7740" s="5">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5">
        <v>40868</v>
      </c>
      <c r="E7741" s="5">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5">
        <v>40868</v>
      </c>
      <c r="E7742" s="5">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5">
        <v>41176</v>
      </c>
      <c r="E7743" s="5">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5">
        <v>41872</v>
      </c>
      <c r="E7744" s="5">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5">
        <v>41443</v>
      </c>
      <c r="E7745" s="5">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5">
        <v>41443</v>
      </c>
      <c r="E7746" s="5">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5">
        <v>41443</v>
      </c>
      <c r="E7747" s="5">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5">
        <v>41262</v>
      </c>
      <c r="E7748" s="5">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5">
        <v>41060</v>
      </c>
      <c r="E7749" s="5">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5">
        <v>41078</v>
      </c>
      <c r="E7750" s="5">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5">
        <v>41078</v>
      </c>
      <c r="E7751" s="5">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5">
        <v>41078</v>
      </c>
      <c r="E7752" s="5">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5">
        <v>41078</v>
      </c>
      <c r="E7753" s="5">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5">
        <v>41078</v>
      </c>
      <c r="E7754" s="5">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5">
        <v>41243</v>
      </c>
      <c r="E7755" s="5">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5">
        <v>41264</v>
      </c>
      <c r="E7756" s="5">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5">
        <v>41961</v>
      </c>
      <c r="E7757" s="5">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5">
        <v>41961</v>
      </c>
      <c r="E7758" s="5">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5">
        <v>41957</v>
      </c>
      <c r="E7759" s="5">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5">
        <v>41957</v>
      </c>
      <c r="E7760" s="5">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5">
        <v>41572</v>
      </c>
      <c r="E7761" s="5">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5">
        <v>40883</v>
      </c>
      <c r="E7762" s="5">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5">
        <v>41977</v>
      </c>
      <c r="E7763" s="5">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5">
        <v>41909</v>
      </c>
      <c r="E7764" s="5">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5">
        <v>40942</v>
      </c>
      <c r="E7765" s="5">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5">
        <v>41864</v>
      </c>
      <c r="E7766" s="5">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5">
        <v>41864</v>
      </c>
      <c r="E7767" s="5">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5">
        <v>41864</v>
      </c>
      <c r="E7768" s="5">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5">
        <v>41145</v>
      </c>
      <c r="E7769" s="5">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5">
        <v>41956</v>
      </c>
      <c r="E7770" s="5">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5">
        <v>41488</v>
      </c>
      <c r="E7771" s="5">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5">
        <v>41488</v>
      </c>
      <c r="E7772" s="5">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5">
        <v>41604</v>
      </c>
      <c r="E7773" s="5">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5">
        <v>41604</v>
      </c>
      <c r="E7774" s="5">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5">
        <v>41604</v>
      </c>
      <c r="E7775" s="5">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5">
        <v>41378</v>
      </c>
      <c r="E7776" s="5">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5">
        <v>40904</v>
      </c>
      <c r="E7777" s="5">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5">
        <v>40904</v>
      </c>
      <c r="E7778" s="5">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5">
        <v>40904</v>
      </c>
      <c r="E7779" s="5">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5">
        <v>40904</v>
      </c>
      <c r="E7780" s="5">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5">
        <v>41383</v>
      </c>
      <c r="E7781" s="5">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5">
        <v>41383</v>
      </c>
      <c r="E7782" s="5">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5">
        <v>40976</v>
      </c>
      <c r="E7783" s="5">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5">
        <v>41583</v>
      </c>
      <c r="E7784" s="5">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5">
        <v>41583</v>
      </c>
      <c r="E7785" s="5">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5">
        <v>41583</v>
      </c>
      <c r="E7786" s="5">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5">
        <v>40876</v>
      </c>
      <c r="E7787" s="5">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5">
        <v>41412</v>
      </c>
      <c r="E7788" s="5">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5">
        <v>41412</v>
      </c>
      <c r="E7789" s="5">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5">
        <v>41412</v>
      </c>
      <c r="E7790" s="5">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5">
        <v>41412</v>
      </c>
      <c r="E7791" s="5">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5">
        <v>41902</v>
      </c>
      <c r="E7792" s="5">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5">
        <v>41628</v>
      </c>
      <c r="E7793" s="5">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5">
        <v>41925</v>
      </c>
      <c r="E7794" s="5">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5">
        <v>41255</v>
      </c>
      <c r="E7795" s="5">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5">
        <v>41255</v>
      </c>
      <c r="E7796" s="5">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5">
        <v>41102</v>
      </c>
      <c r="E7797" s="5">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5">
        <v>41184</v>
      </c>
      <c r="E7798" s="5">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5">
        <v>41723</v>
      </c>
      <c r="E7799" s="5">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5">
        <v>41723</v>
      </c>
      <c r="E7800" s="5">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5">
        <v>41723</v>
      </c>
      <c r="E7801" s="5">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5">
        <v>41792</v>
      </c>
      <c r="E7802" s="5">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5">
        <v>40626</v>
      </c>
      <c r="E7803" s="5">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5">
        <v>41174</v>
      </c>
      <c r="E7804" s="5">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5">
        <v>41174</v>
      </c>
      <c r="E7805" s="5">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5">
        <v>41174</v>
      </c>
      <c r="E7806" s="5">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5">
        <v>41174</v>
      </c>
      <c r="E7807" s="5">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5">
        <v>41174</v>
      </c>
      <c r="E7808" s="5">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5">
        <v>41282</v>
      </c>
      <c r="E7809" s="5">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5">
        <v>41282</v>
      </c>
      <c r="E7810" s="5">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5">
        <v>41282</v>
      </c>
      <c r="E7811" s="5">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5">
        <v>41319</v>
      </c>
      <c r="E7812" s="5">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5">
        <v>41319</v>
      </c>
      <c r="E7813" s="5">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5">
        <v>41319</v>
      </c>
      <c r="E7814" s="5">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5">
        <v>41319</v>
      </c>
      <c r="E7815" s="5">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5">
        <v>41799</v>
      </c>
      <c r="E7816" s="5">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5">
        <v>41799</v>
      </c>
      <c r="E7817" s="5">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5">
        <v>41569</v>
      </c>
      <c r="E7818" s="5">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5">
        <v>41569</v>
      </c>
      <c r="E7819" s="5">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5">
        <v>41569</v>
      </c>
      <c r="E7820" s="5">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5">
        <v>41666</v>
      </c>
      <c r="E7821" s="5">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5">
        <v>41982</v>
      </c>
      <c r="E7822" s="5">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5">
        <v>41569</v>
      </c>
      <c r="E7823" s="5">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5">
        <v>40781</v>
      </c>
      <c r="E7824" s="5">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5">
        <v>40781</v>
      </c>
      <c r="E7825" s="5">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5">
        <v>40679</v>
      </c>
      <c r="E7826" s="5">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5">
        <v>40942</v>
      </c>
      <c r="E7827" s="5">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5">
        <v>41944</v>
      </c>
      <c r="E7828" s="5">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5">
        <v>41944</v>
      </c>
      <c r="E7829" s="5">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5">
        <v>41025</v>
      </c>
      <c r="E7830" s="5">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5">
        <v>41025</v>
      </c>
      <c r="E7831" s="5">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5">
        <v>41025</v>
      </c>
      <c r="E7832" s="5">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5">
        <v>41025</v>
      </c>
      <c r="E7833" s="5">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5">
        <v>41404</v>
      </c>
      <c r="E7834" s="5">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5">
        <v>40932</v>
      </c>
      <c r="E7835" s="5">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5">
        <v>41012</v>
      </c>
      <c r="E7836" s="5">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5">
        <v>41012</v>
      </c>
      <c r="E7837" s="5">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5">
        <v>41177</v>
      </c>
      <c r="E7838" s="5">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5">
        <v>41177</v>
      </c>
      <c r="E7839" s="5">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5">
        <v>41177</v>
      </c>
      <c r="E7840" s="5">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5">
        <v>40630</v>
      </c>
      <c r="E7841" s="5">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5">
        <v>40630</v>
      </c>
      <c r="E7842" s="5">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5">
        <v>41473</v>
      </c>
      <c r="E7843" s="5">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5">
        <v>40652</v>
      </c>
      <c r="E7844" s="5">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5">
        <v>40652</v>
      </c>
      <c r="E7845" s="5">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5">
        <v>41842</v>
      </c>
      <c r="E7846" s="5">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5">
        <v>41179</v>
      </c>
      <c r="E7847" s="5">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5">
        <v>41179</v>
      </c>
      <c r="E7848" s="5">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5">
        <v>41332</v>
      </c>
      <c r="E7849" s="5">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5">
        <v>41397</v>
      </c>
      <c r="E7850" s="5">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5">
        <v>41397</v>
      </c>
      <c r="E7851" s="5">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5">
        <v>41397</v>
      </c>
      <c r="E7852" s="5">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5">
        <v>40886</v>
      </c>
      <c r="E7853" s="5">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5">
        <v>40886</v>
      </c>
      <c r="E7854" s="5">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5">
        <v>41268</v>
      </c>
      <c r="E7855" s="5">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5">
        <v>41981</v>
      </c>
      <c r="E7856" s="5">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5">
        <v>41981</v>
      </c>
      <c r="E7857" s="5">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5">
        <v>40693</v>
      </c>
      <c r="E7858" s="5">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5">
        <v>40693</v>
      </c>
      <c r="E7859" s="5">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5">
        <v>40693</v>
      </c>
      <c r="E7860" s="5">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5">
        <v>40693</v>
      </c>
      <c r="E7861" s="5">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5">
        <v>41701</v>
      </c>
      <c r="E7862" s="5">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5">
        <v>41194</v>
      </c>
      <c r="E7863" s="5">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5">
        <v>41194</v>
      </c>
      <c r="E7864" s="5">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5">
        <v>41104</v>
      </c>
      <c r="E7865" s="5">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5">
        <v>41104</v>
      </c>
      <c r="E7866" s="5">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5">
        <v>41104</v>
      </c>
      <c r="E7867" s="5">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5">
        <v>41104</v>
      </c>
      <c r="E7868" s="5">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5">
        <v>40866</v>
      </c>
      <c r="E7869" s="5">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5">
        <v>41422</v>
      </c>
      <c r="E7870" s="5">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5">
        <v>41824</v>
      </c>
      <c r="E7871" s="5">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5">
        <v>41908</v>
      </c>
      <c r="E7872" s="5">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5">
        <v>41551</v>
      </c>
      <c r="E7873" s="5">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5">
        <v>41551</v>
      </c>
      <c r="E7874" s="5">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5">
        <v>41551</v>
      </c>
      <c r="E7875" s="5">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5">
        <v>41551</v>
      </c>
      <c r="E7876" s="5">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5">
        <v>41892</v>
      </c>
      <c r="E7877" s="5">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5">
        <v>41892</v>
      </c>
      <c r="E7878" s="5">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5">
        <v>40980</v>
      </c>
      <c r="E7879" s="5">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5">
        <v>41608</v>
      </c>
      <c r="E7880" s="5">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5">
        <v>41440</v>
      </c>
      <c r="E7881" s="5">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5">
        <v>41977</v>
      </c>
      <c r="E7882" s="5">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5">
        <v>41977</v>
      </c>
      <c r="E7883" s="5">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5">
        <v>41977</v>
      </c>
      <c r="E7884" s="5">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5">
        <v>41977</v>
      </c>
      <c r="E7885" s="5">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5">
        <v>41977</v>
      </c>
      <c r="E7886" s="5">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5">
        <v>41977</v>
      </c>
      <c r="E7887" s="5">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5">
        <v>41977</v>
      </c>
      <c r="E7888" s="5">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5">
        <v>41977</v>
      </c>
      <c r="E7889" s="5">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5">
        <v>41503</v>
      </c>
      <c r="E7890" s="5">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5">
        <v>41634</v>
      </c>
      <c r="E7891" s="5">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5">
        <v>41634</v>
      </c>
      <c r="E7892" s="5">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5">
        <v>41634</v>
      </c>
      <c r="E7893" s="5">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5">
        <v>41634</v>
      </c>
      <c r="E7894" s="5">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5">
        <v>41844</v>
      </c>
      <c r="E7895" s="5">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5">
        <v>41812</v>
      </c>
      <c r="E7896" s="5">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5">
        <v>41812</v>
      </c>
      <c r="E7897" s="5">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5">
        <v>41812</v>
      </c>
      <c r="E7898" s="5">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5">
        <v>41865</v>
      </c>
      <c r="E7899" s="5">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5">
        <v>41865</v>
      </c>
      <c r="E7900" s="5">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5">
        <v>41865</v>
      </c>
      <c r="E7901" s="5">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5">
        <v>41865</v>
      </c>
      <c r="E7902" s="5">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5">
        <v>41865</v>
      </c>
      <c r="E7903" s="5">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5">
        <v>41865</v>
      </c>
      <c r="E7904" s="5">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5">
        <v>41865</v>
      </c>
      <c r="E7905" s="5">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5">
        <v>41220</v>
      </c>
      <c r="E7906" s="5">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5">
        <v>41197</v>
      </c>
      <c r="E7907" s="5">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5">
        <v>41197</v>
      </c>
      <c r="E7908" s="5">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5">
        <v>41486</v>
      </c>
      <c r="E7909" s="5">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5">
        <v>41612</v>
      </c>
      <c r="E7910" s="5">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5">
        <v>41612</v>
      </c>
      <c r="E7911" s="5">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5">
        <v>41612</v>
      </c>
      <c r="E7912" s="5">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5">
        <v>41612</v>
      </c>
      <c r="E7913" s="5">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5">
        <v>41393</v>
      </c>
      <c r="E7914" s="5">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5">
        <v>41877</v>
      </c>
      <c r="E7915" s="5">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5">
        <v>41808</v>
      </c>
      <c r="E7916" s="5">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5">
        <v>41808</v>
      </c>
      <c r="E7917" s="5">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5">
        <v>41233</v>
      </c>
      <c r="E7918" s="5">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5">
        <v>41887</v>
      </c>
      <c r="E7919" s="5">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5">
        <v>41094</v>
      </c>
      <c r="E7920" s="5">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5">
        <v>41898</v>
      </c>
      <c r="E7921" s="5">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5">
        <v>41898</v>
      </c>
      <c r="E7922" s="5">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5">
        <v>41712</v>
      </c>
      <c r="E7923" s="5">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5">
        <v>41907</v>
      </c>
      <c r="E7924" s="5">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5">
        <v>41907</v>
      </c>
      <c r="E7925" s="5">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5">
        <v>41500</v>
      </c>
      <c r="E7926" s="5">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5">
        <v>41500</v>
      </c>
      <c r="E7927" s="5">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5">
        <v>41964</v>
      </c>
      <c r="E7928" s="5">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5">
        <v>41964</v>
      </c>
      <c r="E7929" s="5">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5">
        <v>41964</v>
      </c>
      <c r="E7930" s="5">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5">
        <v>41846</v>
      </c>
      <c r="E7931" s="5">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5">
        <v>41359</v>
      </c>
      <c r="E7932" s="5">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5">
        <v>41471</v>
      </c>
      <c r="E7933" s="5">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5">
        <v>41471</v>
      </c>
      <c r="E7934" s="5">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5">
        <v>41869</v>
      </c>
      <c r="E7935" s="5">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5">
        <v>41869</v>
      </c>
      <c r="E7936" s="5">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5">
        <v>41869</v>
      </c>
      <c r="E7937" s="5">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5">
        <v>41869</v>
      </c>
      <c r="E7938" s="5">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5">
        <v>41869</v>
      </c>
      <c r="E7939" s="5">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5">
        <v>41869</v>
      </c>
      <c r="E7940" s="5">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5">
        <v>41869</v>
      </c>
      <c r="E7941" s="5">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5">
        <v>41623</v>
      </c>
      <c r="E7942" s="5">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5">
        <v>41623</v>
      </c>
      <c r="E7943" s="5">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5">
        <v>41999</v>
      </c>
      <c r="E7944" s="5">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5">
        <v>41999</v>
      </c>
      <c r="E7945" s="5">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5">
        <v>41999</v>
      </c>
      <c r="E7946" s="5">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5">
        <v>41999</v>
      </c>
      <c r="E7947" s="5">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5">
        <v>41999</v>
      </c>
      <c r="E7948" s="5">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5">
        <v>40603</v>
      </c>
      <c r="E7949" s="5">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5">
        <v>40603</v>
      </c>
      <c r="E7950" s="5">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5">
        <v>40603</v>
      </c>
      <c r="E7951" s="5">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5">
        <v>40603</v>
      </c>
      <c r="E7952" s="5">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5">
        <v>41232</v>
      </c>
      <c r="E7953" s="5">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5">
        <v>41232</v>
      </c>
      <c r="E7954" s="5">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5">
        <v>40634</v>
      </c>
      <c r="E7955" s="5">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5">
        <v>40634</v>
      </c>
      <c r="E7956" s="5">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5">
        <v>41918</v>
      </c>
      <c r="E7957" s="5">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5">
        <v>41918</v>
      </c>
      <c r="E7958" s="5">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5">
        <v>41918</v>
      </c>
      <c r="E7959" s="5">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5">
        <v>41918</v>
      </c>
      <c r="E7960" s="5">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5">
        <v>41918</v>
      </c>
      <c r="E7961" s="5">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5">
        <v>41918</v>
      </c>
      <c r="E7962" s="5">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5">
        <v>41962</v>
      </c>
      <c r="E7963" s="5">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5">
        <v>41962</v>
      </c>
      <c r="E7964" s="5">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5">
        <v>41962</v>
      </c>
      <c r="E7965" s="5">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5">
        <v>41962</v>
      </c>
      <c r="E7966" s="5">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5">
        <v>41962</v>
      </c>
      <c r="E7967" s="5">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5">
        <v>40991</v>
      </c>
      <c r="E7968" s="5">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5">
        <v>41558</v>
      </c>
      <c r="E7969" s="5">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5">
        <v>41558</v>
      </c>
      <c r="E7970" s="5">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5">
        <v>41558</v>
      </c>
      <c r="E7971" s="5">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5">
        <v>41137</v>
      </c>
      <c r="E7972" s="5">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5">
        <v>41137</v>
      </c>
      <c r="E7973" s="5">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5">
        <v>41137</v>
      </c>
      <c r="E7974" s="5">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5">
        <v>41137</v>
      </c>
      <c r="E7975" s="5">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5">
        <v>41137</v>
      </c>
      <c r="E7976" s="5">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5">
        <v>41137</v>
      </c>
      <c r="E7977" s="5">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5">
        <v>41137</v>
      </c>
      <c r="E7978" s="5">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5">
        <v>40694</v>
      </c>
      <c r="E7979" s="5">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5">
        <v>40694</v>
      </c>
      <c r="E7980" s="5">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5">
        <v>41148</v>
      </c>
      <c r="E7981" s="5">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5">
        <v>40547</v>
      </c>
      <c r="E7982" s="5">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5">
        <v>40796</v>
      </c>
      <c r="E7983" s="5">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5">
        <v>40796</v>
      </c>
      <c r="E7984" s="5">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5">
        <v>41662</v>
      </c>
      <c r="E7985" s="5">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5">
        <v>41662</v>
      </c>
      <c r="E7986" s="5">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5">
        <v>41386</v>
      </c>
      <c r="E7987" s="5">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5">
        <v>41476</v>
      </c>
      <c r="E7988" s="5">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5">
        <v>41510</v>
      </c>
      <c r="E7989" s="5">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5">
        <v>41510</v>
      </c>
      <c r="E7990" s="5">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5">
        <v>41510</v>
      </c>
      <c r="E7991" s="5">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5">
        <v>41510</v>
      </c>
      <c r="E7992" s="5">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5">
        <v>41440</v>
      </c>
      <c r="E7993" s="5">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5">
        <v>41440</v>
      </c>
      <c r="E7994" s="5">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5">
        <v>41233</v>
      </c>
      <c r="E7995" s="5">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5">
        <v>41233</v>
      </c>
      <c r="E7996" s="5">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5">
        <v>41233</v>
      </c>
      <c r="E7997" s="5">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5">
        <v>41947</v>
      </c>
      <c r="E7998" s="5">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5">
        <v>41947</v>
      </c>
      <c r="E7999" s="5">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5">
        <v>40667</v>
      </c>
      <c r="E8000" s="5">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5">
        <v>40667</v>
      </c>
      <c r="E8001" s="5">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5">
        <v>41221</v>
      </c>
      <c r="E8002" s="5">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5">
        <v>41255</v>
      </c>
      <c r="E8003" s="5">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5">
        <v>41255</v>
      </c>
      <c r="E8004" s="5">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5">
        <v>40878</v>
      </c>
      <c r="E8005" s="5">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5">
        <v>40878</v>
      </c>
      <c r="E8006" s="5">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5">
        <v>40878</v>
      </c>
      <c r="E8007" s="5">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5">
        <v>41555</v>
      </c>
      <c r="E8008" s="5">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5">
        <v>41230</v>
      </c>
      <c r="E8009" s="5">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5">
        <v>41230</v>
      </c>
      <c r="E8010" s="5">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5">
        <v>41230</v>
      </c>
      <c r="E8011" s="5">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5">
        <v>40619</v>
      </c>
      <c r="E8012" s="5">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5">
        <v>41080</v>
      </c>
      <c r="E8013" s="5">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5">
        <v>41785</v>
      </c>
      <c r="E8014" s="5">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5">
        <v>41785</v>
      </c>
      <c r="E8015" s="5">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5">
        <v>41785</v>
      </c>
      <c r="E8016" s="5">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5">
        <v>41785</v>
      </c>
      <c r="E8017" s="5">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5">
        <v>40795</v>
      </c>
      <c r="E8018" s="5">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5">
        <v>40795</v>
      </c>
      <c r="E8019" s="5">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5">
        <v>41930</v>
      </c>
      <c r="E8020" s="5">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5">
        <v>41946</v>
      </c>
      <c r="E8021" s="5">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5">
        <v>41946</v>
      </c>
      <c r="E8022" s="5">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5">
        <v>40745</v>
      </c>
      <c r="E8023" s="5">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5">
        <v>40745</v>
      </c>
      <c r="E8024" s="5">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5">
        <v>40745</v>
      </c>
      <c r="E8025" s="5">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5">
        <v>40745</v>
      </c>
      <c r="E8026" s="5">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5">
        <v>41163</v>
      </c>
      <c r="E8027" s="5">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5">
        <v>41163</v>
      </c>
      <c r="E8028" s="5">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5">
        <v>41163</v>
      </c>
      <c r="E8029" s="5">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5">
        <v>41163</v>
      </c>
      <c r="E8030" s="5">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5">
        <v>41569</v>
      </c>
      <c r="E8031" s="5">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5">
        <v>41281</v>
      </c>
      <c r="E8032" s="5">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5">
        <v>41281</v>
      </c>
      <c r="E8033" s="5">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5">
        <v>41085</v>
      </c>
      <c r="E8034" s="5">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5">
        <v>41085</v>
      </c>
      <c r="E8035" s="5">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5">
        <v>41085</v>
      </c>
      <c r="E8036" s="5">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5">
        <v>41085</v>
      </c>
      <c r="E8037" s="5">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5">
        <v>41172</v>
      </c>
      <c r="E8038" s="5">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5">
        <v>41831</v>
      </c>
      <c r="E8039" s="5">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5">
        <v>41821</v>
      </c>
      <c r="E8040" s="5">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5">
        <v>41873</v>
      </c>
      <c r="E8041" s="5">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5">
        <v>41873</v>
      </c>
      <c r="E8042" s="5">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5">
        <v>41873</v>
      </c>
      <c r="E8043" s="5">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5">
        <v>41710</v>
      </c>
      <c r="E8044" s="5">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5">
        <v>41710</v>
      </c>
      <c r="E8045" s="5">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5">
        <v>41898</v>
      </c>
      <c r="E8046" s="5">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5">
        <v>41538</v>
      </c>
      <c r="E8047" s="5">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5">
        <v>41624</v>
      </c>
      <c r="E8048" s="5">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5">
        <v>41947</v>
      </c>
      <c r="E8049" s="5">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5">
        <v>41459</v>
      </c>
      <c r="E8050" s="5">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5">
        <v>40812</v>
      </c>
      <c r="E8051" s="5">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5">
        <v>40812</v>
      </c>
      <c r="E8052" s="5">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5">
        <v>40812</v>
      </c>
      <c r="E8053" s="5">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5">
        <v>40738</v>
      </c>
      <c r="E8054" s="5">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5">
        <v>41911</v>
      </c>
      <c r="E8055" s="5">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5">
        <v>41149</v>
      </c>
      <c r="E8056" s="5">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5">
        <v>41149</v>
      </c>
      <c r="E8057" s="5">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5">
        <v>41149</v>
      </c>
      <c r="E8058" s="5">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5">
        <v>41149</v>
      </c>
      <c r="E8059" s="5">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5">
        <v>41149</v>
      </c>
      <c r="E8060" s="5">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5">
        <v>41149</v>
      </c>
      <c r="E8061" s="5">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5">
        <v>41172</v>
      </c>
      <c r="E8062" s="5">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5">
        <v>41172</v>
      </c>
      <c r="E8063" s="5">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5">
        <v>41586</v>
      </c>
      <c r="E8064" s="5">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5">
        <v>41586</v>
      </c>
      <c r="E8065" s="5">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5">
        <v>41586</v>
      </c>
      <c r="E8066" s="5">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5">
        <v>41586</v>
      </c>
      <c r="E8067" s="5">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5">
        <v>41586</v>
      </c>
      <c r="E8068" s="5">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5">
        <v>41202</v>
      </c>
      <c r="E8069" s="5">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5">
        <v>41202</v>
      </c>
      <c r="E8070" s="5">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5">
        <v>41641</v>
      </c>
      <c r="E8071" s="5">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5">
        <v>41641</v>
      </c>
      <c r="E8072" s="5">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5">
        <v>41641</v>
      </c>
      <c r="E8073" s="5">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5">
        <v>41641</v>
      </c>
      <c r="E8074" s="5">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5">
        <v>41641</v>
      </c>
      <c r="E8075" s="5">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5">
        <v>41641</v>
      </c>
      <c r="E8076" s="5">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5">
        <v>41641</v>
      </c>
      <c r="E8077" s="5">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5">
        <v>41083</v>
      </c>
      <c r="E8078" s="5">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5">
        <v>41083</v>
      </c>
      <c r="E8079" s="5">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5">
        <v>41083</v>
      </c>
      <c r="E8080" s="5">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5">
        <v>41601</v>
      </c>
      <c r="E8081" s="5">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5">
        <v>41208</v>
      </c>
      <c r="E8082" s="5">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5">
        <v>41208</v>
      </c>
      <c r="E8083" s="5">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5">
        <v>41208</v>
      </c>
      <c r="E8084" s="5">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5">
        <v>41208</v>
      </c>
      <c r="E8085" s="5">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5">
        <v>41208</v>
      </c>
      <c r="E8086" s="5">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5">
        <v>41568</v>
      </c>
      <c r="E8087" s="5">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5">
        <v>41758</v>
      </c>
      <c r="E8088" s="5">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5">
        <v>41547</v>
      </c>
      <c r="E8089" s="5">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5">
        <v>41100</v>
      </c>
      <c r="E8090" s="5">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5">
        <v>41128</v>
      </c>
      <c r="E8091" s="5">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5">
        <v>40884</v>
      </c>
      <c r="E8092" s="5">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5">
        <v>41253</v>
      </c>
      <c r="E8093" s="5">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5">
        <v>41952</v>
      </c>
      <c r="E8094" s="5">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5">
        <v>41848</v>
      </c>
      <c r="E8095" s="5">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5">
        <v>41848</v>
      </c>
      <c r="E8096" s="5">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5">
        <v>41848</v>
      </c>
      <c r="E8097" s="5">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5">
        <v>41848</v>
      </c>
      <c r="E8098" s="5">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5">
        <v>42002</v>
      </c>
      <c r="E8099" s="5">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5">
        <v>42002</v>
      </c>
      <c r="E8100" s="5">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5">
        <v>41344</v>
      </c>
      <c r="E8101" s="5">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5">
        <v>41344</v>
      </c>
      <c r="E8102" s="5">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5">
        <v>41051</v>
      </c>
      <c r="E8103" s="5">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5">
        <v>41051</v>
      </c>
      <c r="E8104" s="5">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5">
        <v>41051</v>
      </c>
      <c r="E8105" s="5">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5">
        <v>41051</v>
      </c>
      <c r="E8106" s="5">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5">
        <v>41688</v>
      </c>
      <c r="E8107" s="5">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5">
        <v>41688</v>
      </c>
      <c r="E8108" s="5">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5">
        <v>41688</v>
      </c>
      <c r="E8109" s="5">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5">
        <v>41982</v>
      </c>
      <c r="E8110" s="5">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5">
        <v>41962</v>
      </c>
      <c r="E8111" s="5">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5">
        <v>41962</v>
      </c>
      <c r="E8112" s="5">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5">
        <v>41610</v>
      </c>
      <c r="E8113" s="5">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5">
        <v>41610</v>
      </c>
      <c r="E8114" s="5">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5">
        <v>41610</v>
      </c>
      <c r="E8115" s="5">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5">
        <v>41916</v>
      </c>
      <c r="E8116" s="5">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5">
        <v>41881</v>
      </c>
      <c r="E8117" s="5">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5">
        <v>41968</v>
      </c>
      <c r="E8118" s="5">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5">
        <v>41821</v>
      </c>
      <c r="E8119" s="5">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5">
        <v>41843</v>
      </c>
      <c r="E8120" s="5">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5">
        <v>41590</v>
      </c>
      <c r="E8121" s="5">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5">
        <v>41590</v>
      </c>
      <c r="E8122" s="5">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5">
        <v>41590</v>
      </c>
      <c r="E8123" s="5">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5">
        <v>40886</v>
      </c>
      <c r="E8124" s="5">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5">
        <v>40886</v>
      </c>
      <c r="E8125" s="5">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5">
        <v>41890</v>
      </c>
      <c r="E8126" s="5">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5">
        <v>40945</v>
      </c>
      <c r="E8127" s="5">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5">
        <v>40945</v>
      </c>
      <c r="E8128" s="5">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5">
        <v>40945</v>
      </c>
      <c r="E8129" s="5">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5">
        <v>41878</v>
      </c>
      <c r="E8130" s="5">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5">
        <v>40744</v>
      </c>
      <c r="E8131" s="5">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5">
        <v>40744</v>
      </c>
      <c r="E8132" s="5">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5">
        <v>40744</v>
      </c>
      <c r="E8133" s="5">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5">
        <v>40744</v>
      </c>
      <c r="E8134" s="5">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5">
        <v>41190</v>
      </c>
      <c r="E8135" s="5">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5">
        <v>40955</v>
      </c>
      <c r="E8136" s="5">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5">
        <v>40955</v>
      </c>
      <c r="E8137" s="5">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5">
        <v>41499</v>
      </c>
      <c r="E8138" s="5">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5">
        <v>40856</v>
      </c>
      <c r="E8139" s="5">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5">
        <v>41474</v>
      </c>
      <c r="E8140" s="5">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5">
        <v>41474</v>
      </c>
      <c r="E8141" s="5">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5">
        <v>41474</v>
      </c>
      <c r="E8142" s="5">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5">
        <v>41310</v>
      </c>
      <c r="E8143" s="5">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5">
        <v>41310</v>
      </c>
      <c r="E8144" s="5">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5">
        <v>41310</v>
      </c>
      <c r="E8145" s="5">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5">
        <v>41310</v>
      </c>
      <c r="E8146" s="5">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5">
        <v>40714</v>
      </c>
      <c r="E8147" s="5">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5">
        <v>40714</v>
      </c>
      <c r="E8148" s="5">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5">
        <v>41800</v>
      </c>
      <c r="E8149" s="5">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5">
        <v>41636</v>
      </c>
      <c r="E8150" s="5">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5">
        <v>40570</v>
      </c>
      <c r="E8151" s="5">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5">
        <v>40570</v>
      </c>
      <c r="E8152" s="5">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5">
        <v>41722</v>
      </c>
      <c r="E8153" s="5">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5">
        <v>41722</v>
      </c>
      <c r="E8154" s="5">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5">
        <v>41722</v>
      </c>
      <c r="E8155" s="5">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5">
        <v>41719</v>
      </c>
      <c r="E8156" s="5">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5">
        <v>41719</v>
      </c>
      <c r="E8157" s="5">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5">
        <v>41552</v>
      </c>
      <c r="E8158" s="5">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5">
        <v>41597</v>
      </c>
      <c r="E8159" s="5">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5">
        <v>42000</v>
      </c>
      <c r="E8160" s="5">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5">
        <v>41343</v>
      </c>
      <c r="E8161" s="5">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5">
        <v>41321</v>
      </c>
      <c r="E8162" s="5">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5">
        <v>41180</v>
      </c>
      <c r="E8163" s="5">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5">
        <v>41180</v>
      </c>
      <c r="E8164" s="5">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5">
        <v>41215</v>
      </c>
      <c r="E8165" s="5">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5">
        <v>41215</v>
      </c>
      <c r="E8166" s="5">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5">
        <v>41215</v>
      </c>
      <c r="E8167" s="5">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5">
        <v>41215</v>
      </c>
      <c r="E8168" s="5">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5">
        <v>41487</v>
      </c>
      <c r="E8169" s="5">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5">
        <v>41950</v>
      </c>
      <c r="E8170" s="5">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5">
        <v>41950</v>
      </c>
      <c r="E8171" s="5">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5">
        <v>41950</v>
      </c>
      <c r="E8172" s="5">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5">
        <v>41319</v>
      </c>
      <c r="E8173" s="5">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5">
        <v>40733</v>
      </c>
      <c r="E8174" s="5">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5">
        <v>40733</v>
      </c>
      <c r="E8175" s="5">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5">
        <v>40733</v>
      </c>
      <c r="E8176" s="5">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5">
        <v>41304</v>
      </c>
      <c r="E8177" s="5">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5">
        <v>41540</v>
      </c>
      <c r="E8178" s="5">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5">
        <v>41996</v>
      </c>
      <c r="E8179" s="5">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5">
        <v>41520</v>
      </c>
      <c r="E8180" s="5">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5">
        <v>41123</v>
      </c>
      <c r="E8181" s="5">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5">
        <v>41234</v>
      </c>
      <c r="E8182" s="5">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5">
        <v>41234</v>
      </c>
      <c r="E8183" s="5">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5">
        <v>41778</v>
      </c>
      <c r="E8184" s="5">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5">
        <v>41778</v>
      </c>
      <c r="E8185" s="5">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5">
        <v>41844</v>
      </c>
      <c r="E8186" s="5">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5">
        <v>41165</v>
      </c>
      <c r="E8187" s="5">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5">
        <v>41165</v>
      </c>
      <c r="E8188" s="5">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5">
        <v>41619</v>
      </c>
      <c r="E8189" s="5">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5">
        <v>41184</v>
      </c>
      <c r="E8190" s="5">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5">
        <v>41184</v>
      </c>
      <c r="E8191" s="5">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5">
        <v>41961</v>
      </c>
      <c r="E8192" s="5">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5">
        <v>41961</v>
      </c>
      <c r="E8193" s="5">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5">
        <v>41243</v>
      </c>
      <c r="E8194" s="5">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5">
        <v>41243</v>
      </c>
      <c r="E8195" s="5">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5">
        <v>41243</v>
      </c>
      <c r="E8196" s="5">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5">
        <v>41249</v>
      </c>
      <c r="E8197" s="5">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5">
        <v>41888</v>
      </c>
      <c r="E8198" s="5">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5">
        <v>41888</v>
      </c>
      <c r="E8199" s="5">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5">
        <v>41888</v>
      </c>
      <c r="E8200" s="5">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5">
        <v>41754</v>
      </c>
      <c r="E8201" s="5">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5">
        <v>41754</v>
      </c>
      <c r="E8202" s="5">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5">
        <v>41221</v>
      </c>
      <c r="E8203" s="5">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5">
        <v>41221</v>
      </c>
      <c r="E8204" s="5">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5">
        <v>41221</v>
      </c>
      <c r="E8205" s="5">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5">
        <v>41221</v>
      </c>
      <c r="E8206" s="5">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5">
        <v>41221</v>
      </c>
      <c r="E8207" s="5">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5">
        <v>41025</v>
      </c>
      <c r="E8208" s="5">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5">
        <v>41025</v>
      </c>
      <c r="E8209" s="5">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5">
        <v>41172</v>
      </c>
      <c r="E8210" s="5">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5">
        <v>41172</v>
      </c>
      <c r="E8211" s="5">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5">
        <v>41890</v>
      </c>
      <c r="E8212" s="5">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5">
        <v>41586</v>
      </c>
      <c r="E8213" s="5">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5">
        <v>41586</v>
      </c>
      <c r="E8214" s="5">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5">
        <v>41177</v>
      </c>
      <c r="E8215" s="5">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5">
        <v>41177</v>
      </c>
      <c r="E8216" s="5">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5">
        <v>41177</v>
      </c>
      <c r="E8217" s="5">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5">
        <v>41177</v>
      </c>
      <c r="E8218" s="5">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5">
        <v>40819</v>
      </c>
      <c r="E8219" s="5">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5">
        <v>40819</v>
      </c>
      <c r="E8220" s="5">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5">
        <v>40819</v>
      </c>
      <c r="E8221" s="5">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5">
        <v>40819</v>
      </c>
      <c r="E8222" s="5">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5">
        <v>40819</v>
      </c>
      <c r="E8223" s="5">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5">
        <v>40593</v>
      </c>
      <c r="E8224" s="5">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5">
        <v>41438</v>
      </c>
      <c r="E8225" s="5">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5">
        <v>41438</v>
      </c>
      <c r="E8226" s="5">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5">
        <v>41945</v>
      </c>
      <c r="E8227" s="5">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5">
        <v>41945</v>
      </c>
      <c r="E8228" s="5">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5">
        <v>41369</v>
      </c>
      <c r="E8229" s="5">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5">
        <v>41369</v>
      </c>
      <c r="E8230" s="5">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5">
        <v>41369</v>
      </c>
      <c r="E8231" s="5">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5">
        <v>41456</v>
      </c>
      <c r="E8232" s="5">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5">
        <v>41456</v>
      </c>
      <c r="E8233" s="5">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5">
        <v>40808</v>
      </c>
      <c r="E8234" s="5">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5">
        <v>40808</v>
      </c>
      <c r="E8235" s="5">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5">
        <v>41761</v>
      </c>
      <c r="E8236" s="5">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5">
        <v>41761</v>
      </c>
      <c r="E8237" s="5">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5">
        <v>41761</v>
      </c>
      <c r="E8238" s="5">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5">
        <v>41933</v>
      </c>
      <c r="E8239" s="5">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5">
        <v>41933</v>
      </c>
      <c r="E8240" s="5">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5">
        <v>41933</v>
      </c>
      <c r="E8241" s="5">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5">
        <v>41933</v>
      </c>
      <c r="E8242" s="5">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5">
        <v>40787</v>
      </c>
      <c r="E8243" s="5">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5">
        <v>40787</v>
      </c>
      <c r="E8244" s="5">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5">
        <v>40767</v>
      </c>
      <c r="E8245" s="5">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5">
        <v>40767</v>
      </c>
      <c r="E8246" s="5">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5">
        <v>40774</v>
      </c>
      <c r="E8247" s="5">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5">
        <v>41039</v>
      </c>
      <c r="E8248" s="5">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5">
        <v>41039</v>
      </c>
      <c r="E8249" s="5">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5">
        <v>41405</v>
      </c>
      <c r="E8250" s="5">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5">
        <v>40973</v>
      </c>
      <c r="E8251" s="5">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5">
        <v>40973</v>
      </c>
      <c r="E8252" s="5">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5">
        <v>40973</v>
      </c>
      <c r="E8253" s="5">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5">
        <v>40973</v>
      </c>
      <c r="E8254" s="5">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5">
        <v>41864</v>
      </c>
      <c r="E8255" s="5">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5">
        <v>41864</v>
      </c>
      <c r="E8256" s="5">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5">
        <v>41864</v>
      </c>
      <c r="E8257" s="5">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5">
        <v>41864</v>
      </c>
      <c r="E8258" s="5">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5">
        <v>41864</v>
      </c>
      <c r="E8259" s="5">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5">
        <v>41864</v>
      </c>
      <c r="E8260" s="5">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5">
        <v>41452</v>
      </c>
      <c r="E8261" s="5">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5">
        <v>41452</v>
      </c>
      <c r="E8262" s="5">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5">
        <v>41452</v>
      </c>
      <c r="E8263" s="5">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5">
        <v>41624</v>
      </c>
      <c r="E8264" s="5">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5">
        <v>41165</v>
      </c>
      <c r="E8265" s="5">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5">
        <v>40907</v>
      </c>
      <c r="E8266" s="5">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5">
        <v>40907</v>
      </c>
      <c r="E8267" s="5">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5">
        <v>40662</v>
      </c>
      <c r="E8268" s="5">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5">
        <v>41670</v>
      </c>
      <c r="E8269" s="5">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5">
        <v>41670</v>
      </c>
      <c r="E8270" s="5">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5">
        <v>41670</v>
      </c>
      <c r="E8271" s="5">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5">
        <v>41670</v>
      </c>
      <c r="E8272" s="5">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5">
        <v>41634</v>
      </c>
      <c r="E8273" s="5">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5">
        <v>41568</v>
      </c>
      <c r="E8274" s="5">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5">
        <v>41073</v>
      </c>
      <c r="E8275" s="5">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5">
        <v>41821</v>
      </c>
      <c r="E8276" s="5">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5">
        <v>41086</v>
      </c>
      <c r="E8277" s="5">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5">
        <v>41326</v>
      </c>
      <c r="E8278" s="5">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5">
        <v>41326</v>
      </c>
      <c r="E8279" s="5">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5">
        <v>41326</v>
      </c>
      <c r="E8280" s="5">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5">
        <v>41752</v>
      </c>
      <c r="E8281" s="5">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5">
        <v>41769</v>
      </c>
      <c r="E8282" s="5">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5">
        <v>41769</v>
      </c>
      <c r="E8283" s="5">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5">
        <v>41264</v>
      </c>
      <c r="E8284" s="5">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5">
        <v>41264</v>
      </c>
      <c r="E8285" s="5">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5">
        <v>41264</v>
      </c>
      <c r="E8286" s="5">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5">
        <v>41264</v>
      </c>
      <c r="E8287" s="5">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5">
        <v>40767</v>
      </c>
      <c r="E8288" s="5">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5">
        <v>40767</v>
      </c>
      <c r="E8289" s="5">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5">
        <v>40767</v>
      </c>
      <c r="E8290" s="5">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5">
        <v>40767</v>
      </c>
      <c r="E8291" s="5">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5">
        <v>40767</v>
      </c>
      <c r="E8292" s="5">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5">
        <v>40767</v>
      </c>
      <c r="E8293" s="5">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5">
        <v>41254</v>
      </c>
      <c r="E8294" s="5">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5">
        <v>41947</v>
      </c>
      <c r="E8295" s="5">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5">
        <v>41712</v>
      </c>
      <c r="E8296" s="5">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5">
        <v>41425</v>
      </c>
      <c r="E8297" s="5">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5">
        <v>41425</v>
      </c>
      <c r="E8298" s="5">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5">
        <v>41095</v>
      </c>
      <c r="E8299" s="5">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5">
        <v>41095</v>
      </c>
      <c r="E8300" s="5">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5">
        <v>40613</v>
      </c>
      <c r="E8301" s="5">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5">
        <v>41019</v>
      </c>
      <c r="E8302" s="5">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5">
        <v>41847</v>
      </c>
      <c r="E8303" s="5">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5">
        <v>41847</v>
      </c>
      <c r="E8304" s="5">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5">
        <v>40847</v>
      </c>
      <c r="E8305" s="5">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5">
        <v>41947</v>
      </c>
      <c r="E8306" s="5">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5">
        <v>41498</v>
      </c>
      <c r="E8307" s="5">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5">
        <v>41498</v>
      </c>
      <c r="E8308" s="5">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5">
        <v>41498</v>
      </c>
      <c r="E8309" s="5">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5">
        <v>41481</v>
      </c>
      <c r="E8310" s="5">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5">
        <v>40603</v>
      </c>
      <c r="E8311" s="5">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5">
        <v>40603</v>
      </c>
      <c r="E8312" s="5">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5">
        <v>41666</v>
      </c>
      <c r="E8313" s="5">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5">
        <v>41666</v>
      </c>
      <c r="E8314" s="5">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5">
        <v>40736</v>
      </c>
      <c r="E8315" s="5">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5">
        <v>40736</v>
      </c>
      <c r="E8316" s="5">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5">
        <v>40736</v>
      </c>
      <c r="E8317" s="5">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5">
        <v>40736</v>
      </c>
      <c r="E8318" s="5">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5">
        <v>41741</v>
      </c>
      <c r="E8319" s="5">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5">
        <v>41741</v>
      </c>
      <c r="E8320" s="5">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5">
        <v>41957</v>
      </c>
      <c r="E8321" s="5">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5">
        <v>41248</v>
      </c>
      <c r="E8322" s="5">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5">
        <v>41544</v>
      </c>
      <c r="E8323" s="5">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5">
        <v>41598</v>
      </c>
      <c r="E8324" s="5">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5">
        <v>41598</v>
      </c>
      <c r="E8325" s="5">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5">
        <v>41891</v>
      </c>
      <c r="E8326" s="5">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5">
        <v>41891</v>
      </c>
      <c r="E8327" s="5">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5">
        <v>41842</v>
      </c>
      <c r="E8328" s="5">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5">
        <v>41842</v>
      </c>
      <c r="E8329" s="5">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5">
        <v>41919</v>
      </c>
      <c r="E8330" s="5">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5">
        <v>41919</v>
      </c>
      <c r="E8331" s="5">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5">
        <v>41951</v>
      </c>
      <c r="E8332" s="5">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5">
        <v>41343</v>
      </c>
      <c r="E8333" s="5">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5">
        <v>41343</v>
      </c>
      <c r="E8334" s="5">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5">
        <v>41343</v>
      </c>
      <c r="E8335" s="5">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5">
        <v>41343</v>
      </c>
      <c r="E8336" s="5">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5">
        <v>41773</v>
      </c>
      <c r="E8337" s="5">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5">
        <v>41458</v>
      </c>
      <c r="E8338" s="5">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5">
        <v>40904</v>
      </c>
      <c r="E8339" s="5">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5">
        <v>40904</v>
      </c>
      <c r="E8340" s="5">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5">
        <v>41743</v>
      </c>
      <c r="E8341" s="5">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5">
        <v>40861</v>
      </c>
      <c r="E8342" s="5">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5">
        <v>41802</v>
      </c>
      <c r="E8343" s="5">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5">
        <v>41604</v>
      </c>
      <c r="E8344" s="5">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5">
        <v>40623</v>
      </c>
      <c r="E8345" s="5">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5">
        <v>40623</v>
      </c>
      <c r="E8346" s="5">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5">
        <v>40623</v>
      </c>
      <c r="E8347" s="5">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5">
        <v>41029</v>
      </c>
      <c r="E8348" s="5">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5">
        <v>41029</v>
      </c>
      <c r="E8349" s="5">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5">
        <v>41029</v>
      </c>
      <c r="E8350" s="5">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5">
        <v>41029</v>
      </c>
      <c r="E8351" s="5">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5">
        <v>41029</v>
      </c>
      <c r="E8352" s="5">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5">
        <v>41763</v>
      </c>
      <c r="E8353" s="5">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5">
        <v>41763</v>
      </c>
      <c r="E8354" s="5">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5">
        <v>41763</v>
      </c>
      <c r="E8355" s="5">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5">
        <v>41763</v>
      </c>
      <c r="E8356" s="5">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5">
        <v>41763</v>
      </c>
      <c r="E8357" s="5">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5">
        <v>41513</v>
      </c>
      <c r="E8358" s="5">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5">
        <v>40644</v>
      </c>
      <c r="E8359" s="5">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5">
        <v>40644</v>
      </c>
      <c r="E8360" s="5">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5">
        <v>40644</v>
      </c>
      <c r="E8361" s="5">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5">
        <v>41642</v>
      </c>
      <c r="E8362" s="5">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5">
        <v>41642</v>
      </c>
      <c r="E8363" s="5">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5">
        <v>41642</v>
      </c>
      <c r="E8364" s="5">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5">
        <v>41642</v>
      </c>
      <c r="E8365" s="5">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5">
        <v>41758</v>
      </c>
      <c r="E8366" s="5">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5">
        <v>41670</v>
      </c>
      <c r="E8367" s="5">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5">
        <v>40793</v>
      </c>
      <c r="E8368" s="5">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5">
        <v>40793</v>
      </c>
      <c r="E8369" s="5">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5">
        <v>40793</v>
      </c>
      <c r="E8370" s="5">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5">
        <v>41437</v>
      </c>
      <c r="E8371" s="5">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5">
        <v>41565</v>
      </c>
      <c r="E8372" s="5">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5">
        <v>40904</v>
      </c>
      <c r="E8373" s="5">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5">
        <v>41603</v>
      </c>
      <c r="E8374" s="5">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5">
        <v>41589</v>
      </c>
      <c r="E8375" s="5">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5">
        <v>40913</v>
      </c>
      <c r="E8376" s="5">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5">
        <v>40913</v>
      </c>
      <c r="E8377" s="5">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5">
        <v>41720</v>
      </c>
      <c r="E8378" s="5">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5">
        <v>41225</v>
      </c>
      <c r="E8379" s="5">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5">
        <v>41225</v>
      </c>
      <c r="E8380" s="5">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5">
        <v>41225</v>
      </c>
      <c r="E8381" s="5">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5">
        <v>40795</v>
      </c>
      <c r="E8382" s="5">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5">
        <v>41351</v>
      </c>
      <c r="E8383" s="5">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5">
        <v>41313</v>
      </c>
      <c r="E8384" s="5">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5">
        <v>41605</v>
      </c>
      <c r="E8385" s="5">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5">
        <v>41605</v>
      </c>
      <c r="E8386" s="5">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5">
        <v>41887</v>
      </c>
      <c r="E8387" s="5">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5">
        <v>41057</v>
      </c>
      <c r="E8388" s="5">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5">
        <v>41057</v>
      </c>
      <c r="E8389" s="5">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5">
        <v>40848</v>
      </c>
      <c r="E8390" s="5">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5">
        <v>41636</v>
      </c>
      <c r="E8391" s="5">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5">
        <v>41978</v>
      </c>
      <c r="E8392" s="5">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5">
        <v>41997</v>
      </c>
      <c r="E8393" s="5">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5">
        <v>41610</v>
      </c>
      <c r="E8394" s="5">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5">
        <v>41610</v>
      </c>
      <c r="E8395" s="5">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5">
        <v>41610</v>
      </c>
      <c r="E8396" s="5">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5">
        <v>41610</v>
      </c>
      <c r="E8397" s="5">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5">
        <v>40724</v>
      </c>
      <c r="E8398" s="5">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5">
        <v>40789</v>
      </c>
      <c r="E8399" s="5">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5">
        <v>41946</v>
      </c>
      <c r="E8400" s="5">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5">
        <v>41012</v>
      </c>
      <c r="E8401" s="5">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5">
        <v>41248</v>
      </c>
      <c r="E8402" s="5">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5">
        <v>41248</v>
      </c>
      <c r="E8403" s="5">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5">
        <v>41248</v>
      </c>
      <c r="E8404" s="5">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5">
        <v>41306</v>
      </c>
      <c r="E8405" s="5">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5">
        <v>41829</v>
      </c>
      <c r="E8406" s="5">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5">
        <v>41829</v>
      </c>
      <c r="E8407" s="5">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5">
        <v>41829</v>
      </c>
      <c r="E8408" s="5">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5">
        <v>41829</v>
      </c>
      <c r="E8409" s="5">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5">
        <v>41829</v>
      </c>
      <c r="E8410" s="5">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5">
        <v>41254</v>
      </c>
      <c r="E8411" s="5">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5">
        <v>41594</v>
      </c>
      <c r="E8412" s="5">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5">
        <v>41404</v>
      </c>
      <c r="E8413" s="5">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5">
        <v>41709</v>
      </c>
      <c r="E8414" s="5">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5">
        <v>41626</v>
      </c>
      <c r="E8415" s="5">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5">
        <v>41626</v>
      </c>
      <c r="E8416" s="5">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5">
        <v>41736</v>
      </c>
      <c r="E8417" s="5">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5">
        <v>41769</v>
      </c>
      <c r="E8418" s="5">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5">
        <v>41769</v>
      </c>
      <c r="E8419" s="5">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5">
        <v>41769</v>
      </c>
      <c r="E8420" s="5">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5">
        <v>41769</v>
      </c>
      <c r="E8421" s="5">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5">
        <v>41769</v>
      </c>
      <c r="E8422" s="5">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5">
        <v>41925</v>
      </c>
      <c r="E8423" s="5">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5">
        <v>41925</v>
      </c>
      <c r="E8424" s="5">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5">
        <v>41925</v>
      </c>
      <c r="E8425" s="5">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5">
        <v>41925</v>
      </c>
      <c r="E8426" s="5">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5">
        <v>41515</v>
      </c>
      <c r="E8427" s="5">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5">
        <v>41184</v>
      </c>
      <c r="E8428" s="5">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5">
        <v>41967</v>
      </c>
      <c r="E8429" s="5">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5">
        <v>41956</v>
      </c>
      <c r="E8430" s="5">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5">
        <v>41628</v>
      </c>
      <c r="E8431" s="5">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5">
        <v>40632</v>
      </c>
      <c r="E8432" s="5">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5">
        <v>41952</v>
      </c>
      <c r="E8433" s="5">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5">
        <v>40800</v>
      </c>
      <c r="E8434" s="5">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5">
        <v>40800</v>
      </c>
      <c r="E8435" s="5">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5">
        <v>40800</v>
      </c>
      <c r="E8436" s="5">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5">
        <v>40800</v>
      </c>
      <c r="E8437" s="5">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5">
        <v>41172</v>
      </c>
      <c r="E8438" s="5">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5">
        <v>41253</v>
      </c>
      <c r="E8439" s="5">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5">
        <v>40691</v>
      </c>
      <c r="E8440" s="5">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5">
        <v>41713</v>
      </c>
      <c r="E8441" s="5">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5">
        <v>41617</v>
      </c>
      <c r="E8442" s="5">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5">
        <v>41766</v>
      </c>
      <c r="E8443" s="5">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5">
        <v>41340</v>
      </c>
      <c r="E8444" s="5">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5">
        <v>41340</v>
      </c>
      <c r="E8445" s="5">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5">
        <v>41340</v>
      </c>
      <c r="E8446" s="5">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5">
        <v>41936</v>
      </c>
      <c r="E8447" s="5">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5">
        <v>41936</v>
      </c>
      <c r="E8448" s="5">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5">
        <v>41936</v>
      </c>
      <c r="E8449" s="5">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5">
        <v>41936</v>
      </c>
      <c r="E8450" s="5">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5">
        <v>41936</v>
      </c>
      <c r="E8451" s="5">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5">
        <v>41936</v>
      </c>
      <c r="E8452" s="5">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5">
        <v>40661</v>
      </c>
      <c r="E8453" s="5">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5">
        <v>41383</v>
      </c>
      <c r="E8454" s="5">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5">
        <v>41383</v>
      </c>
      <c r="E8455" s="5">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5">
        <v>41383</v>
      </c>
      <c r="E8456" s="5">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5">
        <v>41417</v>
      </c>
      <c r="E8457" s="5">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5">
        <v>41788</v>
      </c>
      <c r="E8458" s="5">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5">
        <v>41788</v>
      </c>
      <c r="E8459" s="5">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5">
        <v>40780</v>
      </c>
      <c r="E8460" s="5">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5">
        <v>40780</v>
      </c>
      <c r="E8461" s="5">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5">
        <v>40785</v>
      </c>
      <c r="E8462" s="5">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5">
        <v>40785</v>
      </c>
      <c r="E8463" s="5">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5">
        <v>41155</v>
      </c>
      <c r="E8464" s="5">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5">
        <v>40630</v>
      </c>
      <c r="E8465" s="5">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5">
        <v>41039</v>
      </c>
      <c r="E8466" s="5">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5">
        <v>41008</v>
      </c>
      <c r="E8467" s="5">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5">
        <v>41008</v>
      </c>
      <c r="E8468" s="5">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5">
        <v>41537</v>
      </c>
      <c r="E8469" s="5">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5">
        <v>41590</v>
      </c>
      <c r="E8470" s="5">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5">
        <v>41753</v>
      </c>
      <c r="E8471" s="5">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5">
        <v>41753</v>
      </c>
      <c r="E8472" s="5">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5">
        <v>41753</v>
      </c>
      <c r="E8473" s="5">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5">
        <v>41753</v>
      </c>
      <c r="E8474" s="5">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5">
        <v>41204</v>
      </c>
      <c r="E8475" s="5">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5">
        <v>41739</v>
      </c>
      <c r="E8476" s="5">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5">
        <v>41739</v>
      </c>
      <c r="E8477" s="5">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5">
        <v>41940</v>
      </c>
      <c r="E8478" s="5">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5">
        <v>41212</v>
      </c>
      <c r="E8479" s="5">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5">
        <v>41992</v>
      </c>
      <c r="E8480" s="5">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5">
        <v>41346</v>
      </c>
      <c r="E8481" s="5">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5">
        <v>40745</v>
      </c>
      <c r="E8482" s="5">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5">
        <v>41419</v>
      </c>
      <c r="E8483" s="5">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5">
        <v>41682</v>
      </c>
      <c r="E8484" s="5">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5">
        <v>41538</v>
      </c>
      <c r="E8485" s="5">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5">
        <v>41907</v>
      </c>
      <c r="E8486" s="5">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5">
        <v>41726</v>
      </c>
      <c r="E8487" s="5">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5">
        <v>41726</v>
      </c>
      <c r="E8488" s="5">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5">
        <v>41726</v>
      </c>
      <c r="E8489" s="5">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5">
        <v>41307</v>
      </c>
      <c r="E8490" s="5">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5">
        <v>41307</v>
      </c>
      <c r="E8491" s="5">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5">
        <v>41307</v>
      </c>
      <c r="E8492" s="5">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5">
        <v>41828</v>
      </c>
      <c r="E8493" s="5">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5">
        <v>41205</v>
      </c>
      <c r="E8494" s="5">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5">
        <v>41205</v>
      </c>
      <c r="E8495" s="5">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5">
        <v>41205</v>
      </c>
      <c r="E8496" s="5">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5">
        <v>41611</v>
      </c>
      <c r="E8497" s="5">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5">
        <v>40607</v>
      </c>
      <c r="E8498" s="5">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5">
        <v>40607</v>
      </c>
      <c r="E8499" s="5">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5">
        <v>40607</v>
      </c>
      <c r="E8500" s="5">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5">
        <v>40607</v>
      </c>
      <c r="E8501" s="5">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5">
        <v>40607</v>
      </c>
      <c r="E8502" s="5">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5">
        <v>40968</v>
      </c>
      <c r="E8503" s="5">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5">
        <v>40968</v>
      </c>
      <c r="E8504" s="5">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5">
        <v>40595</v>
      </c>
      <c r="E8505" s="5">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5">
        <v>41397</v>
      </c>
      <c r="E8506" s="5">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5">
        <v>41342</v>
      </c>
      <c r="E8507" s="5">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5">
        <v>41342</v>
      </c>
      <c r="E8508" s="5">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5">
        <v>41342</v>
      </c>
      <c r="E8509" s="5">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5">
        <v>41254</v>
      </c>
      <c r="E8510" s="5">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5">
        <v>41254</v>
      </c>
      <c r="E8511" s="5">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5">
        <v>41254</v>
      </c>
      <c r="E8512" s="5">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5">
        <v>41631</v>
      </c>
      <c r="E8513" s="5">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5">
        <v>41307</v>
      </c>
      <c r="E8514" s="5">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5">
        <v>41796</v>
      </c>
      <c r="E8515" s="5">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5">
        <v>41142</v>
      </c>
      <c r="E8516" s="5">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5">
        <v>41142</v>
      </c>
      <c r="E8517" s="5">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5">
        <v>41372</v>
      </c>
      <c r="E8518" s="5">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5">
        <v>41795</v>
      </c>
      <c r="E8519" s="5">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5">
        <v>41978</v>
      </c>
      <c r="E8520" s="5">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5">
        <v>41978</v>
      </c>
      <c r="E8521" s="5">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5">
        <v>41978</v>
      </c>
      <c r="E8522" s="5">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5">
        <v>41285</v>
      </c>
      <c r="E8523" s="5">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5">
        <v>41366</v>
      </c>
      <c r="E8524" s="5">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5">
        <v>41904</v>
      </c>
      <c r="E8525" s="5">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5">
        <v>41715</v>
      </c>
      <c r="E8526" s="5">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5">
        <v>41715</v>
      </c>
      <c r="E8527" s="5">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5">
        <v>41715</v>
      </c>
      <c r="E8528" s="5">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5">
        <v>41715</v>
      </c>
      <c r="E8529" s="5">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5">
        <v>41715</v>
      </c>
      <c r="E8530" s="5">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5">
        <v>41954</v>
      </c>
      <c r="E8531" s="5">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5">
        <v>41609</v>
      </c>
      <c r="E8532" s="5">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5">
        <v>41609</v>
      </c>
      <c r="E8533" s="5">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5">
        <v>41609</v>
      </c>
      <c r="E8534" s="5">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5">
        <v>41609</v>
      </c>
      <c r="E8535" s="5">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5">
        <v>40921</v>
      </c>
      <c r="E8536" s="5">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5">
        <v>40679</v>
      </c>
      <c r="E8537" s="5">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5">
        <v>41067</v>
      </c>
      <c r="E8538" s="5">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5">
        <v>41067</v>
      </c>
      <c r="E8539" s="5">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5">
        <v>41067</v>
      </c>
      <c r="E8540" s="5">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5">
        <v>41708</v>
      </c>
      <c r="E8541" s="5">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5">
        <v>41708</v>
      </c>
      <c r="E8542" s="5">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5">
        <v>41265</v>
      </c>
      <c r="E8543" s="5">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5">
        <v>41265</v>
      </c>
      <c r="E8544" s="5">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5">
        <v>40761</v>
      </c>
      <c r="E8545" s="5">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5">
        <v>41361</v>
      </c>
      <c r="E8546" s="5">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5">
        <v>41361</v>
      </c>
      <c r="E8547" s="5">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5">
        <v>41361</v>
      </c>
      <c r="E8548" s="5">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5">
        <v>41248</v>
      </c>
      <c r="E8549" s="5">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5">
        <v>41248</v>
      </c>
      <c r="E8550" s="5">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5">
        <v>41163</v>
      </c>
      <c r="E8551" s="5">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5">
        <v>41107</v>
      </c>
      <c r="E8552" s="5">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5">
        <v>41107</v>
      </c>
      <c r="E8553" s="5">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5">
        <v>40693</v>
      </c>
      <c r="E8554" s="5">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5">
        <v>41957</v>
      </c>
      <c r="E8555" s="5">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5">
        <v>41618</v>
      </c>
      <c r="E8556" s="5">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5">
        <v>40990</v>
      </c>
      <c r="E8557" s="5">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5">
        <v>40990</v>
      </c>
      <c r="E8558" s="5">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5">
        <v>41632</v>
      </c>
      <c r="E8559" s="5">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5">
        <v>41632</v>
      </c>
      <c r="E8560" s="5">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5">
        <v>41632</v>
      </c>
      <c r="E8561" s="5">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5">
        <v>41632</v>
      </c>
      <c r="E8562" s="5">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5">
        <v>41632</v>
      </c>
      <c r="E8563" s="5">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5">
        <v>41367</v>
      </c>
      <c r="E8564" s="5">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5">
        <v>41760</v>
      </c>
      <c r="E8565" s="5">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5">
        <v>41760</v>
      </c>
      <c r="E8566" s="5">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5">
        <v>41596</v>
      </c>
      <c r="E8567" s="5">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5">
        <v>41596</v>
      </c>
      <c r="E8568" s="5">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5">
        <v>41589</v>
      </c>
      <c r="E8569" s="5">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5">
        <v>41615</v>
      </c>
      <c r="E8570" s="5">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5">
        <v>41615</v>
      </c>
      <c r="E8571" s="5">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5">
        <v>41615</v>
      </c>
      <c r="E8572" s="5">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5">
        <v>41368</v>
      </c>
      <c r="E8573" s="5">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5">
        <v>40875</v>
      </c>
      <c r="E8574" s="5">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5">
        <v>41202</v>
      </c>
      <c r="E8575" s="5">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5">
        <v>40805</v>
      </c>
      <c r="E8576" s="5">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5">
        <v>41879</v>
      </c>
      <c r="E8577" s="5">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5">
        <v>41824</v>
      </c>
      <c r="E8578" s="5">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5">
        <v>41996</v>
      </c>
      <c r="E8579" s="5">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5">
        <v>41996</v>
      </c>
      <c r="E8580" s="5">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5">
        <v>41636</v>
      </c>
      <c r="E8581" s="5">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5">
        <v>40683</v>
      </c>
      <c r="E8582" s="5">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5">
        <v>40683</v>
      </c>
      <c r="E8583" s="5">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5">
        <v>40683</v>
      </c>
      <c r="E8584" s="5">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5">
        <v>40683</v>
      </c>
      <c r="E8585" s="5">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5">
        <v>40579</v>
      </c>
      <c r="E8586" s="5">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5">
        <v>41983</v>
      </c>
      <c r="E8587" s="5">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5">
        <v>41832</v>
      </c>
      <c r="E8588" s="5">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5">
        <v>41832</v>
      </c>
      <c r="E8589" s="5">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5">
        <v>41044</v>
      </c>
      <c r="E8590" s="5">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5">
        <v>41669</v>
      </c>
      <c r="E8591" s="5">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5">
        <v>41912</v>
      </c>
      <c r="E8592" s="5">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5">
        <v>41753</v>
      </c>
      <c r="E8593" s="5">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5">
        <v>41753</v>
      </c>
      <c r="E8594" s="5">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5">
        <v>41953</v>
      </c>
      <c r="E8595" s="5">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5">
        <v>41953</v>
      </c>
      <c r="E8596" s="5">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5">
        <v>40668</v>
      </c>
      <c r="E8597" s="5">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5">
        <v>40668</v>
      </c>
      <c r="E8598" s="5">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5">
        <v>41575</v>
      </c>
      <c r="E8599" s="5">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5">
        <v>40873</v>
      </c>
      <c r="E8600" s="5">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5">
        <v>40873</v>
      </c>
      <c r="E8601" s="5">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5">
        <v>40873</v>
      </c>
      <c r="E8602" s="5">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5">
        <v>40873</v>
      </c>
      <c r="E8603" s="5">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5">
        <v>40908</v>
      </c>
      <c r="E8604" s="5">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5">
        <v>41277</v>
      </c>
      <c r="E8605" s="5">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5">
        <v>41277</v>
      </c>
      <c r="E8606" s="5">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5">
        <v>41277</v>
      </c>
      <c r="E8607" s="5">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5">
        <v>41870</v>
      </c>
      <c r="E8608" s="5">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5">
        <v>40698</v>
      </c>
      <c r="E8609" s="5">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5">
        <v>40698</v>
      </c>
      <c r="E8610" s="5">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5">
        <v>40698</v>
      </c>
      <c r="E8611" s="5">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5">
        <v>40698</v>
      </c>
      <c r="E8612" s="5">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5">
        <v>41957</v>
      </c>
      <c r="E8613" s="5">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5">
        <v>41302</v>
      </c>
      <c r="E8614" s="5">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5">
        <v>41588</v>
      </c>
      <c r="E8615" s="5">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5">
        <v>41528</v>
      </c>
      <c r="E8616" s="5">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5">
        <v>41528</v>
      </c>
      <c r="E8617" s="5">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5">
        <v>41528</v>
      </c>
      <c r="E8618" s="5">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5">
        <v>41528</v>
      </c>
      <c r="E8619" s="5">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5">
        <v>41702</v>
      </c>
      <c r="E8620" s="5">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5">
        <v>41891</v>
      </c>
      <c r="E8621" s="5">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5">
        <v>41950</v>
      </c>
      <c r="E8622" s="5">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5">
        <v>41773</v>
      </c>
      <c r="E8623" s="5">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5">
        <v>41606</v>
      </c>
      <c r="E8624" s="5">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5">
        <v>41226</v>
      </c>
      <c r="E8625" s="5">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5">
        <v>41226</v>
      </c>
      <c r="E8626" s="5">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5">
        <v>41251</v>
      </c>
      <c r="E8627" s="5">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5">
        <v>41159</v>
      </c>
      <c r="E8628" s="5">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5">
        <v>41159</v>
      </c>
      <c r="E8629" s="5">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5">
        <v>41159</v>
      </c>
      <c r="E8630" s="5">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5">
        <v>41159</v>
      </c>
      <c r="E8631" s="5">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5">
        <v>41159</v>
      </c>
      <c r="E8632" s="5">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5">
        <v>41484</v>
      </c>
      <c r="E8633" s="5">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5">
        <v>41484</v>
      </c>
      <c r="E8634" s="5">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5">
        <v>41484</v>
      </c>
      <c r="E8635" s="5">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5">
        <v>41877</v>
      </c>
      <c r="E8636" s="5">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5">
        <v>40663</v>
      </c>
      <c r="E8637" s="5">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5">
        <v>40663</v>
      </c>
      <c r="E8638" s="5">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5">
        <v>41757</v>
      </c>
      <c r="E8639" s="5">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5">
        <v>41844</v>
      </c>
      <c r="E8640" s="5">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5">
        <v>40890</v>
      </c>
      <c r="E8641" s="5">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5">
        <v>41652</v>
      </c>
      <c r="E8642" s="5">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5">
        <v>41976</v>
      </c>
      <c r="E8643" s="5">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5">
        <v>41221</v>
      </c>
      <c r="E8644" s="5">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5">
        <v>41221</v>
      </c>
      <c r="E8645" s="5">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5">
        <v>41221</v>
      </c>
      <c r="E8646" s="5">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5">
        <v>41221</v>
      </c>
      <c r="E8647" s="5">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5">
        <v>41604</v>
      </c>
      <c r="E8648" s="5">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5">
        <v>41248</v>
      </c>
      <c r="E8649" s="5">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5">
        <v>41485</v>
      </c>
      <c r="E8650" s="5">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5">
        <v>41485</v>
      </c>
      <c r="E8651" s="5">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5">
        <v>40799</v>
      </c>
      <c r="E8652" s="5">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5">
        <v>40799</v>
      </c>
      <c r="E8653" s="5">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5">
        <v>40799</v>
      </c>
      <c r="E8654" s="5">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5">
        <v>40799</v>
      </c>
      <c r="E8655" s="5">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5">
        <v>40799</v>
      </c>
      <c r="E8656" s="5">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5">
        <v>40799</v>
      </c>
      <c r="E8657" s="5">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5">
        <v>40799</v>
      </c>
      <c r="E8658" s="5">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5">
        <v>40799</v>
      </c>
      <c r="E8659" s="5">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5">
        <v>41447</v>
      </c>
      <c r="E8660" s="5">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5">
        <v>41521</v>
      </c>
      <c r="E8661" s="5">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5">
        <v>41969</v>
      </c>
      <c r="E8662" s="5">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5">
        <v>41041</v>
      </c>
      <c r="E8663" s="5">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5">
        <v>41041</v>
      </c>
      <c r="E8664" s="5">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5">
        <v>41041</v>
      </c>
      <c r="E8665" s="5">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5">
        <v>41729</v>
      </c>
      <c r="E8666" s="5">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5">
        <v>41596</v>
      </c>
      <c r="E8667" s="5">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5">
        <v>41639</v>
      </c>
      <c r="E8668" s="5">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5">
        <v>41631</v>
      </c>
      <c r="E8669" s="5">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5">
        <v>41631</v>
      </c>
      <c r="E8670" s="5">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5">
        <v>41263</v>
      </c>
      <c r="E8671" s="5">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5">
        <v>40904</v>
      </c>
      <c r="E8672" s="5">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5">
        <v>40904</v>
      </c>
      <c r="E8673" s="5">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5">
        <v>41687</v>
      </c>
      <c r="E8674" s="5">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5">
        <v>41687</v>
      </c>
      <c r="E8675" s="5">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5">
        <v>41687</v>
      </c>
      <c r="E8676" s="5">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5">
        <v>41687</v>
      </c>
      <c r="E8677" s="5">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5">
        <v>41687</v>
      </c>
      <c r="E8678" s="5">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5">
        <v>41937</v>
      </c>
      <c r="E8679" s="5">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5">
        <v>41520</v>
      </c>
      <c r="E8680" s="5">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5">
        <v>41520</v>
      </c>
      <c r="E8681" s="5">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5">
        <v>41610</v>
      </c>
      <c r="E8682" s="5">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5">
        <v>41610</v>
      </c>
      <c r="E8683" s="5">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5">
        <v>40852</v>
      </c>
      <c r="E8684" s="5">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5">
        <v>41969</v>
      </c>
      <c r="E8685" s="5">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5">
        <v>41625</v>
      </c>
      <c r="E8686" s="5">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5">
        <v>41958</v>
      </c>
      <c r="E8687" s="5">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5">
        <v>41452</v>
      </c>
      <c r="E8688" s="5">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5">
        <v>41452</v>
      </c>
      <c r="E8689" s="5">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5">
        <v>41452</v>
      </c>
      <c r="E8690" s="5">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5">
        <v>40903</v>
      </c>
      <c r="E8691" s="5">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5">
        <v>41501</v>
      </c>
      <c r="E8692" s="5">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5">
        <v>41501</v>
      </c>
      <c r="E8693" s="5">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5">
        <v>41501</v>
      </c>
      <c r="E8694" s="5">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5">
        <v>41572</v>
      </c>
      <c r="E8695" s="5">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5">
        <v>40778</v>
      </c>
      <c r="E8696" s="5">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5">
        <v>41898</v>
      </c>
      <c r="E8697" s="5">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5">
        <v>41806</v>
      </c>
      <c r="E8698" s="5">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5">
        <v>41806</v>
      </c>
      <c r="E8699" s="5">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5">
        <v>41806</v>
      </c>
      <c r="E8700" s="5">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5">
        <v>41806</v>
      </c>
      <c r="E8701" s="5">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5">
        <v>41806</v>
      </c>
      <c r="E8702" s="5">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5">
        <v>41806</v>
      </c>
      <c r="E8703" s="5">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5">
        <v>41806</v>
      </c>
      <c r="E8704" s="5">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5">
        <v>40969</v>
      </c>
      <c r="E8705" s="5">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5">
        <v>41479</v>
      </c>
      <c r="E8706" s="5">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5">
        <v>40817</v>
      </c>
      <c r="E8707" s="5">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5">
        <v>40794</v>
      </c>
      <c r="E8708" s="5">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5">
        <v>40794</v>
      </c>
      <c r="E8709" s="5">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5">
        <v>40863</v>
      </c>
      <c r="E8710" s="5">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5">
        <v>40863</v>
      </c>
      <c r="E8711" s="5">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5">
        <v>40863</v>
      </c>
      <c r="E8712" s="5">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5">
        <v>40605</v>
      </c>
      <c r="E8713" s="5">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5">
        <v>41246</v>
      </c>
      <c r="E8714" s="5">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5">
        <v>41832</v>
      </c>
      <c r="E8715" s="5">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5">
        <v>41832</v>
      </c>
      <c r="E8716" s="5">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5">
        <v>41960</v>
      </c>
      <c r="E8717" s="5">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5">
        <v>41438</v>
      </c>
      <c r="E8718" s="5">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5">
        <v>41438</v>
      </c>
      <c r="E8719" s="5">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5">
        <v>41438</v>
      </c>
      <c r="E8720" s="5">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5">
        <v>41438</v>
      </c>
      <c r="E8721" s="5">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5">
        <v>41438</v>
      </c>
      <c r="E8722" s="5">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5">
        <v>41438</v>
      </c>
      <c r="E8723" s="5">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5">
        <v>41438</v>
      </c>
      <c r="E8724" s="5">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5">
        <v>41638</v>
      </c>
      <c r="E8725" s="5">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5">
        <v>41638</v>
      </c>
      <c r="E8726" s="5">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5">
        <v>41717</v>
      </c>
      <c r="E8727" s="5">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5">
        <v>41270</v>
      </c>
      <c r="E8728" s="5">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5">
        <v>41270</v>
      </c>
      <c r="E8729" s="5">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5">
        <v>41270</v>
      </c>
      <c r="E8730" s="5">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5">
        <v>41270</v>
      </c>
      <c r="E8731" s="5">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5">
        <v>41270</v>
      </c>
      <c r="E8732" s="5">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5">
        <v>41121</v>
      </c>
      <c r="E8733" s="5">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5">
        <v>41818</v>
      </c>
      <c r="E8734" s="5">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5">
        <v>41818</v>
      </c>
      <c r="E8735" s="5">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5">
        <v>41818</v>
      </c>
      <c r="E8736" s="5">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5">
        <v>40582</v>
      </c>
      <c r="E8737" s="5">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5">
        <v>41522</v>
      </c>
      <c r="E8738" s="5">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5">
        <v>41736</v>
      </c>
      <c r="E8739" s="5">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5">
        <v>41982</v>
      </c>
      <c r="E8740" s="5">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5">
        <v>41982</v>
      </c>
      <c r="E8741" s="5">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5">
        <v>41480</v>
      </c>
      <c r="E8742" s="5">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5">
        <v>41222</v>
      </c>
      <c r="E8743" s="5">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5">
        <v>41184</v>
      </c>
      <c r="E8744" s="5">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5">
        <v>41184</v>
      </c>
      <c r="E8745" s="5">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5">
        <v>41235</v>
      </c>
      <c r="E8746" s="5">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5">
        <v>41235</v>
      </c>
      <c r="E8747" s="5">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5">
        <v>41673</v>
      </c>
      <c r="E8748" s="5">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5">
        <v>41673</v>
      </c>
      <c r="E8749" s="5">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5">
        <v>41673</v>
      </c>
      <c r="E8750" s="5">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5">
        <v>41076</v>
      </c>
      <c r="E8751" s="5">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5">
        <v>41076</v>
      </c>
      <c r="E8752" s="5">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5">
        <v>41400</v>
      </c>
      <c r="E8753" s="5">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5">
        <v>41400</v>
      </c>
      <c r="E8754" s="5">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5">
        <v>41892</v>
      </c>
      <c r="E8755" s="5">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5">
        <v>41892</v>
      </c>
      <c r="E8756" s="5">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5">
        <v>41892</v>
      </c>
      <c r="E8757" s="5">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5">
        <v>41478</v>
      </c>
      <c r="E8758" s="5">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5">
        <v>41478</v>
      </c>
      <c r="E8759" s="5">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5">
        <v>41478</v>
      </c>
      <c r="E8760" s="5">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5">
        <v>41478</v>
      </c>
      <c r="E8761" s="5">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5">
        <v>41305</v>
      </c>
      <c r="E8762" s="5">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5">
        <v>41305</v>
      </c>
      <c r="E8763" s="5">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5">
        <v>41638</v>
      </c>
      <c r="E8764" s="5">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5">
        <v>41638</v>
      </c>
      <c r="E8765" s="5">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5">
        <v>41234</v>
      </c>
      <c r="E8766" s="5">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5">
        <v>41234</v>
      </c>
      <c r="E8767" s="5">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5">
        <v>41234</v>
      </c>
      <c r="E8768" s="5">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5">
        <v>41234</v>
      </c>
      <c r="E8769" s="5">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5">
        <v>41187</v>
      </c>
      <c r="E8770" s="5">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5">
        <v>41530</v>
      </c>
      <c r="E8771" s="5">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5">
        <v>41530</v>
      </c>
      <c r="E8772" s="5">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5">
        <v>41897</v>
      </c>
      <c r="E8773" s="5">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5">
        <v>41897</v>
      </c>
      <c r="E8774" s="5">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5">
        <v>40962</v>
      </c>
      <c r="E8775" s="5">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5">
        <v>40962</v>
      </c>
      <c r="E8776" s="5">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5">
        <v>41614</v>
      </c>
      <c r="E8777" s="5">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5">
        <v>41458</v>
      </c>
      <c r="E8778" s="5">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5">
        <v>41458</v>
      </c>
      <c r="E8779" s="5">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5">
        <v>41987</v>
      </c>
      <c r="E8780" s="5">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5">
        <v>40988</v>
      </c>
      <c r="E8781" s="5">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5">
        <v>40969</v>
      </c>
      <c r="E8782" s="5">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5">
        <v>40969</v>
      </c>
      <c r="E8783" s="5">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5">
        <v>41533</v>
      </c>
      <c r="E8784" s="5">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5">
        <v>41533</v>
      </c>
      <c r="E8785" s="5">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5">
        <v>41716</v>
      </c>
      <c r="E8786" s="5">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5">
        <v>41788</v>
      </c>
      <c r="E8787" s="5">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5">
        <v>41788</v>
      </c>
      <c r="E8788" s="5">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5">
        <v>41788</v>
      </c>
      <c r="E8789" s="5">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5">
        <v>41806</v>
      </c>
      <c r="E8790" s="5">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5">
        <v>41806</v>
      </c>
      <c r="E8791" s="5">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5">
        <v>41158</v>
      </c>
      <c r="E8792" s="5">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5">
        <v>41717</v>
      </c>
      <c r="E8793" s="5">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5">
        <v>40896</v>
      </c>
      <c r="E8794" s="5">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5">
        <v>40896</v>
      </c>
      <c r="E8795" s="5">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5">
        <v>40896</v>
      </c>
      <c r="E8796" s="5">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5">
        <v>40896</v>
      </c>
      <c r="E8797" s="5">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5">
        <v>41463</v>
      </c>
      <c r="E8798" s="5">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5">
        <v>41463</v>
      </c>
      <c r="E8799" s="5">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5">
        <v>41371</v>
      </c>
      <c r="E8800" s="5">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5">
        <v>40671</v>
      </c>
      <c r="E8801" s="5">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5">
        <v>41967</v>
      </c>
      <c r="E8802" s="5">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5">
        <v>41589</v>
      </c>
      <c r="E8803" s="5">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5">
        <v>41589</v>
      </c>
      <c r="E8804" s="5">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5">
        <v>40908</v>
      </c>
      <c r="E8805" s="5">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5">
        <v>40908</v>
      </c>
      <c r="E8806" s="5">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5">
        <v>41871</v>
      </c>
      <c r="E8807" s="5">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5">
        <v>41530</v>
      </c>
      <c r="E8808" s="5">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5">
        <v>41939</v>
      </c>
      <c r="E8809" s="5">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5">
        <v>41939</v>
      </c>
      <c r="E8810" s="5">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5">
        <v>41939</v>
      </c>
      <c r="E8811" s="5">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5">
        <v>41790</v>
      </c>
      <c r="E8812" s="5">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5">
        <v>41342</v>
      </c>
      <c r="E8813" s="5">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5">
        <v>41342</v>
      </c>
      <c r="E8814" s="5">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5">
        <v>41116</v>
      </c>
      <c r="E8815" s="5">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5">
        <v>41236</v>
      </c>
      <c r="E8816" s="5">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5">
        <v>41236</v>
      </c>
      <c r="E8817" s="5">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5">
        <v>41236</v>
      </c>
      <c r="E8818" s="5">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5">
        <v>41236</v>
      </c>
      <c r="E8819" s="5">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5">
        <v>41236</v>
      </c>
      <c r="E8820" s="5">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5">
        <v>41241</v>
      </c>
      <c r="E8821" s="5">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5">
        <v>41947</v>
      </c>
      <c r="E8822" s="5">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5">
        <v>41947</v>
      </c>
      <c r="E8823" s="5">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5">
        <v>41947</v>
      </c>
      <c r="E8824" s="5">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5">
        <v>41947</v>
      </c>
      <c r="E8825" s="5">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5">
        <v>41720</v>
      </c>
      <c r="E8826" s="5">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5">
        <v>41262</v>
      </c>
      <c r="E8827" s="5">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5">
        <v>40635</v>
      </c>
      <c r="E8828" s="5">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5">
        <v>40635</v>
      </c>
      <c r="E8829" s="5">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5">
        <v>41065</v>
      </c>
      <c r="E8830" s="5">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5">
        <v>40822</v>
      </c>
      <c r="E8831" s="5">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5">
        <v>41508</v>
      </c>
      <c r="E8832" s="5">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5">
        <v>41228</v>
      </c>
      <c r="E8833" s="5">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5">
        <v>41082</v>
      </c>
      <c r="E8834" s="5">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5">
        <v>41907</v>
      </c>
      <c r="E8835" s="5">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5">
        <v>41907</v>
      </c>
      <c r="E8836" s="5">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5">
        <v>41907</v>
      </c>
      <c r="E8837" s="5">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5">
        <v>41907</v>
      </c>
      <c r="E8838" s="5">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5">
        <v>41907</v>
      </c>
      <c r="E8839" s="5">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5">
        <v>40639</v>
      </c>
      <c r="E8840" s="5">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5">
        <v>40639</v>
      </c>
      <c r="E8841" s="5">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5">
        <v>40639</v>
      </c>
      <c r="E8842" s="5">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5">
        <v>41314</v>
      </c>
      <c r="E8843" s="5">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5">
        <v>41314</v>
      </c>
      <c r="E8844" s="5">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5">
        <v>40865</v>
      </c>
      <c r="E8845" s="5">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5">
        <v>41992</v>
      </c>
      <c r="E8846" s="5">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5">
        <v>41992</v>
      </c>
      <c r="E8847" s="5">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5">
        <v>41992</v>
      </c>
      <c r="E8848" s="5">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5">
        <v>41992</v>
      </c>
      <c r="E8849" s="5">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5">
        <v>41092</v>
      </c>
      <c r="E8850" s="5">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5">
        <v>41092</v>
      </c>
      <c r="E8851" s="5">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5">
        <v>41092</v>
      </c>
      <c r="E8852" s="5">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5">
        <v>41092</v>
      </c>
      <c r="E8853" s="5">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5">
        <v>40824</v>
      </c>
      <c r="E8854" s="5">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5">
        <v>41174</v>
      </c>
      <c r="E8855" s="5">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5">
        <v>41174</v>
      </c>
      <c r="E8856" s="5">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5">
        <v>41998</v>
      </c>
      <c r="E8857" s="5">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5">
        <v>41926</v>
      </c>
      <c r="E8858" s="5">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5">
        <v>41926</v>
      </c>
      <c r="E8859" s="5">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5">
        <v>41926</v>
      </c>
      <c r="E8860" s="5">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5">
        <v>41872</v>
      </c>
      <c r="E8861" s="5">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5">
        <v>41163</v>
      </c>
      <c r="E8862" s="5">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5">
        <v>41163</v>
      </c>
      <c r="E8863" s="5">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5">
        <v>41163</v>
      </c>
      <c r="E8864" s="5">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5">
        <v>41163</v>
      </c>
      <c r="E8865" s="5">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5">
        <v>41163</v>
      </c>
      <c r="E8866" s="5">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5">
        <v>41263</v>
      </c>
      <c r="E8867" s="5">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5">
        <v>40806</v>
      </c>
      <c r="E8868" s="5">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5">
        <v>40806</v>
      </c>
      <c r="E8869" s="5">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5">
        <v>41583</v>
      </c>
      <c r="E8870" s="5">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5">
        <v>41975</v>
      </c>
      <c r="E8871" s="5">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5">
        <v>41975</v>
      </c>
      <c r="E8872" s="5">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5">
        <v>41975</v>
      </c>
      <c r="E8873" s="5">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5">
        <v>40826</v>
      </c>
      <c r="E8874" s="5">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5">
        <v>40826</v>
      </c>
      <c r="E8875" s="5">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5">
        <v>41958</v>
      </c>
      <c r="E8876" s="5">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5">
        <v>41500</v>
      </c>
      <c r="E8877" s="5">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5">
        <v>41500</v>
      </c>
      <c r="E8878" s="5">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5">
        <v>41900</v>
      </c>
      <c r="E8879" s="5">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5">
        <v>41900</v>
      </c>
      <c r="E8880" s="5">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5">
        <v>40991</v>
      </c>
      <c r="E8881" s="5">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5">
        <v>40991</v>
      </c>
      <c r="E8882" s="5">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5">
        <v>41456</v>
      </c>
      <c r="E8883" s="5">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5">
        <v>41933</v>
      </c>
      <c r="E8884" s="5">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5">
        <v>41933</v>
      </c>
      <c r="E8885" s="5">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5">
        <v>40780</v>
      </c>
      <c r="E8886" s="5">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5">
        <v>40780</v>
      </c>
      <c r="E8887" s="5">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5">
        <v>40780</v>
      </c>
      <c r="E8888" s="5">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5">
        <v>40751</v>
      </c>
      <c r="E8889" s="5">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5">
        <v>41975</v>
      </c>
      <c r="E8890" s="5">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5">
        <v>41565</v>
      </c>
      <c r="E8891" s="5">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5">
        <v>41565</v>
      </c>
      <c r="E8892" s="5">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5">
        <v>41534</v>
      </c>
      <c r="E8893" s="5">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5">
        <v>41244</v>
      </c>
      <c r="E8894" s="5">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5">
        <v>40760</v>
      </c>
      <c r="E8895" s="5">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5">
        <v>41502</v>
      </c>
      <c r="E8896" s="5">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5">
        <v>41502</v>
      </c>
      <c r="E8897" s="5">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5">
        <v>41502</v>
      </c>
      <c r="E8898" s="5">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5">
        <v>41502</v>
      </c>
      <c r="E8899" s="5">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5">
        <v>41128</v>
      </c>
      <c r="E8900" s="5">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5">
        <v>41128</v>
      </c>
      <c r="E8901" s="5">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5">
        <v>41426</v>
      </c>
      <c r="E8902" s="5">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5">
        <v>41426</v>
      </c>
      <c r="E8903" s="5">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5">
        <v>41426</v>
      </c>
      <c r="E8904" s="5">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5">
        <v>41426</v>
      </c>
      <c r="E8905" s="5">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5">
        <v>41457</v>
      </c>
      <c r="E8906" s="5">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5">
        <v>41457</v>
      </c>
      <c r="E8907" s="5">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5">
        <v>41457</v>
      </c>
      <c r="E8908" s="5">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5">
        <v>41627</v>
      </c>
      <c r="E8909" s="5">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5">
        <v>40934</v>
      </c>
      <c r="E8910" s="5">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5">
        <v>41941</v>
      </c>
      <c r="E8911" s="5">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5">
        <v>41948</v>
      </c>
      <c r="E8912" s="5">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5">
        <v>41948</v>
      </c>
      <c r="E8913" s="5">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5">
        <v>41948</v>
      </c>
      <c r="E8914" s="5">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5">
        <v>41948</v>
      </c>
      <c r="E8915" s="5">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5">
        <v>41404</v>
      </c>
      <c r="E8916" s="5">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5">
        <v>41404</v>
      </c>
      <c r="E8917" s="5">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5">
        <v>41404</v>
      </c>
      <c r="E8918" s="5">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5">
        <v>41404</v>
      </c>
      <c r="E8919" s="5">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5">
        <v>41404</v>
      </c>
      <c r="E8920" s="5">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5">
        <v>40635</v>
      </c>
      <c r="E8921" s="5">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5">
        <v>40661</v>
      </c>
      <c r="E8922" s="5">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5">
        <v>41552</v>
      </c>
      <c r="E8923" s="5">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5">
        <v>41552</v>
      </c>
      <c r="E8924" s="5">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5">
        <v>41802</v>
      </c>
      <c r="E8925" s="5">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5">
        <v>41304</v>
      </c>
      <c r="E8926" s="5">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5">
        <v>41304</v>
      </c>
      <c r="E8927" s="5">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5">
        <v>41304</v>
      </c>
      <c r="E8928" s="5">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5">
        <v>41179</v>
      </c>
      <c r="E8929" s="5">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5">
        <v>41012</v>
      </c>
      <c r="E8930" s="5">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5">
        <v>41012</v>
      </c>
      <c r="E8931" s="5">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5">
        <v>41012</v>
      </c>
      <c r="E8932" s="5">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5">
        <v>41992</v>
      </c>
      <c r="E8933" s="5">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5">
        <v>41992</v>
      </c>
      <c r="E8934" s="5">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5">
        <v>41348</v>
      </c>
      <c r="E8935" s="5">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5">
        <v>41879</v>
      </c>
      <c r="E8936" s="5">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5">
        <v>41879</v>
      </c>
      <c r="E8937" s="5">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5">
        <v>41260</v>
      </c>
      <c r="E8938" s="5">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5">
        <v>41260</v>
      </c>
      <c r="E8939" s="5">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5">
        <v>41260</v>
      </c>
      <c r="E8940" s="5">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5">
        <v>41260</v>
      </c>
      <c r="E8941" s="5">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5">
        <v>40777</v>
      </c>
      <c r="E8942" s="5">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5">
        <v>41582</v>
      </c>
      <c r="E8943" s="5">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5">
        <v>41582</v>
      </c>
      <c r="E8944" s="5">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5">
        <v>41923</v>
      </c>
      <c r="E8945" s="5">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5">
        <v>40884</v>
      </c>
      <c r="E8946" s="5">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5">
        <v>40862</v>
      </c>
      <c r="E8947" s="5">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5">
        <v>41998</v>
      </c>
      <c r="E8948" s="5">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5">
        <v>41998</v>
      </c>
      <c r="E8949" s="5">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5">
        <v>40901</v>
      </c>
      <c r="E8950" s="5">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5">
        <v>41996</v>
      </c>
      <c r="E8951" s="5">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5">
        <v>41996</v>
      </c>
      <c r="E8952" s="5">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5">
        <v>41996</v>
      </c>
      <c r="E8953" s="5">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5">
        <v>41996</v>
      </c>
      <c r="E8954" s="5">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5">
        <v>41996</v>
      </c>
      <c r="E8955" s="5">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5">
        <v>40763</v>
      </c>
      <c r="E8956" s="5">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5">
        <v>40806</v>
      </c>
      <c r="E8957" s="5">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5">
        <v>41999</v>
      </c>
      <c r="E8958" s="5">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5">
        <v>41999</v>
      </c>
      <c r="E8959" s="5">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5">
        <v>41969</v>
      </c>
      <c r="E8960" s="5">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5">
        <v>41969</v>
      </c>
      <c r="E8961" s="5">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5">
        <v>41969</v>
      </c>
      <c r="E8962" s="5">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5">
        <v>41969</v>
      </c>
      <c r="E8963" s="5">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5">
        <v>41584</v>
      </c>
      <c r="E8964" s="5">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5">
        <v>41584</v>
      </c>
      <c r="E8965" s="5">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5">
        <v>41584</v>
      </c>
      <c r="E8966" s="5">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5">
        <v>41950</v>
      </c>
      <c r="E8967" s="5">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5">
        <v>41582</v>
      </c>
      <c r="E8968" s="5">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5">
        <v>41582</v>
      </c>
      <c r="E8969" s="5">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5">
        <v>40907</v>
      </c>
      <c r="E8970" s="5">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5">
        <v>41976</v>
      </c>
      <c r="E8971" s="5">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5">
        <v>41976</v>
      </c>
      <c r="E8972" s="5">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5">
        <v>41723</v>
      </c>
      <c r="E8973" s="5">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5">
        <v>40866</v>
      </c>
      <c r="E8974" s="5">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5">
        <v>41755</v>
      </c>
      <c r="E8975" s="5">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5">
        <v>41967</v>
      </c>
      <c r="E8976" s="5">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5">
        <v>41967</v>
      </c>
      <c r="E8977" s="5">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5">
        <v>41967</v>
      </c>
      <c r="E8978" s="5">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5">
        <v>41967</v>
      </c>
      <c r="E8979" s="5">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5">
        <v>40850</v>
      </c>
      <c r="E8980" s="5">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5">
        <v>41201</v>
      </c>
      <c r="E8981" s="5">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5">
        <v>40581</v>
      </c>
      <c r="E8982" s="5">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5">
        <v>41340</v>
      </c>
      <c r="E8983" s="5">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5">
        <v>41340</v>
      </c>
      <c r="E8984" s="5">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5">
        <v>41340</v>
      </c>
      <c r="E8985" s="5">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5">
        <v>41340</v>
      </c>
      <c r="E8986" s="5">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5">
        <v>41246</v>
      </c>
      <c r="E8987" s="5">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5">
        <v>41246</v>
      </c>
      <c r="E8988" s="5">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5">
        <v>41246</v>
      </c>
      <c r="E8989" s="5">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5">
        <v>41246</v>
      </c>
      <c r="E8990" s="5">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5">
        <v>41267</v>
      </c>
      <c r="E8991" s="5">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5">
        <v>41267</v>
      </c>
      <c r="E8992" s="5">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5">
        <v>41914</v>
      </c>
      <c r="E8993" s="5">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5">
        <v>41929</v>
      </c>
      <c r="E8994" s="5">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5">
        <v>41929</v>
      </c>
      <c r="E8995" s="5">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5">
        <v>40770</v>
      </c>
      <c r="E8996" s="5">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5">
        <v>40770</v>
      </c>
      <c r="E8997" s="5">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5">
        <v>41955</v>
      </c>
      <c r="E8998" s="5">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5">
        <v>41719</v>
      </c>
      <c r="E8999" s="5">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5">
        <v>41719</v>
      </c>
      <c r="E9000" s="5">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5">
        <v>41773</v>
      </c>
      <c r="E9001" s="5">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5">
        <v>40716</v>
      </c>
      <c r="E9002" s="5">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5">
        <v>40879</v>
      </c>
      <c r="E9003" s="5">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5">
        <v>40879</v>
      </c>
      <c r="E9004" s="5">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5">
        <v>41004</v>
      </c>
      <c r="E9005" s="5">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5">
        <v>41004</v>
      </c>
      <c r="E9006" s="5">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5">
        <v>41962</v>
      </c>
      <c r="E9007" s="5">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5">
        <v>41962</v>
      </c>
      <c r="E9008" s="5">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5">
        <v>41962</v>
      </c>
      <c r="E9009" s="5">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5">
        <v>41962</v>
      </c>
      <c r="E9010" s="5">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5">
        <v>41833</v>
      </c>
      <c r="E9011" s="5">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5">
        <v>41779</v>
      </c>
      <c r="E9012" s="5">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5">
        <v>41263</v>
      </c>
      <c r="E9013" s="5">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5">
        <v>41326</v>
      </c>
      <c r="E9014" s="5">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5">
        <v>41717</v>
      </c>
      <c r="E9015" s="5">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5">
        <v>41717</v>
      </c>
      <c r="E9016" s="5">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5">
        <v>41626</v>
      </c>
      <c r="E9017" s="5">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5">
        <v>41626</v>
      </c>
      <c r="E9018" s="5">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5">
        <v>41360</v>
      </c>
      <c r="E9019" s="5">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5">
        <v>41360</v>
      </c>
      <c r="E9020" s="5">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5">
        <v>40893</v>
      </c>
      <c r="E9021" s="5">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5">
        <v>40893</v>
      </c>
      <c r="E9022" s="5">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5">
        <v>41228</v>
      </c>
      <c r="E9023" s="5">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5">
        <v>41509</v>
      </c>
      <c r="E9024" s="5">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5">
        <v>41089</v>
      </c>
      <c r="E9025" s="5">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5">
        <v>41452</v>
      </c>
      <c r="E9026" s="5">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5">
        <v>41452</v>
      </c>
      <c r="E9027" s="5">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5">
        <v>41452</v>
      </c>
      <c r="E9028" s="5">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5">
        <v>41535</v>
      </c>
      <c r="E9029" s="5">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5">
        <v>41535</v>
      </c>
      <c r="E9030" s="5">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5">
        <v>40742</v>
      </c>
      <c r="E9031" s="5">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5">
        <v>41884</v>
      </c>
      <c r="E9032" s="5">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5">
        <v>41884</v>
      </c>
      <c r="E9033" s="5">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5">
        <v>41813</v>
      </c>
      <c r="E9034" s="5">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5">
        <v>40788</v>
      </c>
      <c r="E9035" s="5">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5">
        <v>41183</v>
      </c>
      <c r="E9036" s="5">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5">
        <v>41183</v>
      </c>
      <c r="E9037" s="5">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5">
        <v>41006</v>
      </c>
      <c r="E9038" s="5">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5">
        <v>41006</v>
      </c>
      <c r="E9039" s="5">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5">
        <v>41965</v>
      </c>
      <c r="E9040" s="5">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5">
        <v>41626</v>
      </c>
      <c r="E9041" s="5">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5">
        <v>40805</v>
      </c>
      <c r="E9042" s="5">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5">
        <v>40814</v>
      </c>
      <c r="E9043" s="5">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5">
        <v>41174</v>
      </c>
      <c r="E9044" s="5">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5">
        <v>41586</v>
      </c>
      <c r="E9045" s="5">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5">
        <v>41990</v>
      </c>
      <c r="E9046" s="5">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5">
        <v>41990</v>
      </c>
      <c r="E9047" s="5">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5">
        <v>41990</v>
      </c>
      <c r="E9048" s="5">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5">
        <v>41990</v>
      </c>
      <c r="E9049" s="5">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5">
        <v>41990</v>
      </c>
      <c r="E9050" s="5">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5">
        <v>40807</v>
      </c>
      <c r="E9051" s="5">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5">
        <v>41047</v>
      </c>
      <c r="E9052" s="5">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5">
        <v>40628</v>
      </c>
      <c r="E9053" s="5">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5">
        <v>40628</v>
      </c>
      <c r="E9054" s="5">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5">
        <v>40628</v>
      </c>
      <c r="E9055" s="5">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5">
        <v>41905</v>
      </c>
      <c r="E9056" s="5">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5">
        <v>41164</v>
      </c>
      <c r="E9057" s="5">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5">
        <v>41215</v>
      </c>
      <c r="E9058" s="5">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5">
        <v>41202</v>
      </c>
      <c r="E9059" s="5">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5">
        <v>41202</v>
      </c>
      <c r="E9060" s="5">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5">
        <v>41440</v>
      </c>
      <c r="E9061" s="5">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5">
        <v>41233</v>
      </c>
      <c r="E9062" s="5">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5">
        <v>41233</v>
      </c>
      <c r="E9063" s="5">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5">
        <v>41333</v>
      </c>
      <c r="E9064" s="5">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5">
        <v>40830</v>
      </c>
      <c r="E9065" s="5">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5">
        <v>40830</v>
      </c>
      <c r="E9066" s="5">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5">
        <v>40830</v>
      </c>
      <c r="E9067" s="5">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5">
        <v>41786</v>
      </c>
      <c r="E9068" s="5">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5">
        <v>41309</v>
      </c>
      <c r="E9069" s="5">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5">
        <v>41520</v>
      </c>
      <c r="E9070" s="5">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5">
        <v>41520</v>
      </c>
      <c r="E9071" s="5">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5">
        <v>41978</v>
      </c>
      <c r="E9072" s="5">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5">
        <v>41072</v>
      </c>
      <c r="E9073" s="5">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5">
        <v>41522</v>
      </c>
      <c r="E9074" s="5">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5">
        <v>41522</v>
      </c>
      <c r="E9075" s="5">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5">
        <v>40654</v>
      </c>
      <c r="E9076" s="5">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5">
        <v>41218</v>
      </c>
      <c r="E9077" s="5">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5">
        <v>41218</v>
      </c>
      <c r="E9078" s="5">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5">
        <v>40850</v>
      </c>
      <c r="E9079" s="5">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5">
        <v>41321</v>
      </c>
      <c r="E9080" s="5">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5">
        <v>41321</v>
      </c>
      <c r="E9081" s="5">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5">
        <v>41894</v>
      </c>
      <c r="E9082" s="5">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5">
        <v>41894</v>
      </c>
      <c r="E9083" s="5">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5">
        <v>41946</v>
      </c>
      <c r="E9084" s="5">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5">
        <v>40945</v>
      </c>
      <c r="E9085" s="5">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5">
        <v>40945</v>
      </c>
      <c r="E9086" s="5">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5">
        <v>41528</v>
      </c>
      <c r="E9087" s="5">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5">
        <v>41544</v>
      </c>
      <c r="E9088" s="5">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5">
        <v>41544</v>
      </c>
      <c r="E9089" s="5">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5">
        <v>41258</v>
      </c>
      <c r="E9090" s="5">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5">
        <v>41535</v>
      </c>
      <c r="E9091" s="5">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5">
        <v>41926</v>
      </c>
      <c r="E9092" s="5">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5">
        <v>41088</v>
      </c>
      <c r="E9093" s="5">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5">
        <v>41088</v>
      </c>
      <c r="E9094" s="5">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5">
        <v>41061</v>
      </c>
      <c r="E9095" s="5">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5">
        <v>41061</v>
      </c>
      <c r="E9096" s="5">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5">
        <v>41061</v>
      </c>
      <c r="E9097" s="5">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5">
        <v>41061</v>
      </c>
      <c r="E9098" s="5">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5">
        <v>40645</v>
      </c>
      <c r="E9099" s="5">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5">
        <v>41925</v>
      </c>
      <c r="E9100" s="5">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5">
        <v>41925</v>
      </c>
      <c r="E9101" s="5">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5">
        <v>41925</v>
      </c>
      <c r="E9102" s="5">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5">
        <v>41220</v>
      </c>
      <c r="E9103" s="5">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5">
        <v>41220</v>
      </c>
      <c r="E9104" s="5">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5">
        <v>41220</v>
      </c>
      <c r="E9105" s="5">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5">
        <v>41220</v>
      </c>
      <c r="E9106" s="5">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5">
        <v>41220</v>
      </c>
      <c r="E9107" s="5">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5">
        <v>41220</v>
      </c>
      <c r="E9108" s="5">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5">
        <v>41054</v>
      </c>
      <c r="E9109" s="5">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5">
        <v>41054</v>
      </c>
      <c r="E9110" s="5">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5">
        <v>41054</v>
      </c>
      <c r="E9111" s="5">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5">
        <v>40829</v>
      </c>
      <c r="E9112" s="5">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5">
        <v>40829</v>
      </c>
      <c r="E9113" s="5">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5">
        <v>40829</v>
      </c>
      <c r="E9114" s="5">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5">
        <v>40829</v>
      </c>
      <c r="E9115" s="5">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5">
        <v>41312</v>
      </c>
      <c r="E9116" s="5">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5">
        <v>41659</v>
      </c>
      <c r="E9117" s="5">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5">
        <v>41659</v>
      </c>
      <c r="E9118" s="5">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5">
        <v>41659</v>
      </c>
      <c r="E9119" s="5">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5">
        <v>41659</v>
      </c>
      <c r="E9120" s="5">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5">
        <v>41432</v>
      </c>
      <c r="E9121" s="5">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5">
        <v>41432</v>
      </c>
      <c r="E9122" s="5">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5">
        <v>41717</v>
      </c>
      <c r="E9123" s="5">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5">
        <v>41968</v>
      </c>
      <c r="E9124" s="5">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5">
        <v>41605</v>
      </c>
      <c r="E9125" s="5">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5">
        <v>41505</v>
      </c>
      <c r="E9126" s="5">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5">
        <v>41505</v>
      </c>
      <c r="E9127" s="5">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5">
        <v>41241</v>
      </c>
      <c r="E9128" s="5">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5">
        <v>41785</v>
      </c>
      <c r="E9129" s="5">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5">
        <v>41887</v>
      </c>
      <c r="E9130" s="5">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5">
        <v>41358</v>
      </c>
      <c r="E9131" s="5">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5">
        <v>41358</v>
      </c>
      <c r="E9132" s="5">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5">
        <v>41788</v>
      </c>
      <c r="E9133" s="5">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5">
        <v>41788</v>
      </c>
      <c r="E9134" s="5">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5">
        <v>41152</v>
      </c>
      <c r="E9135" s="5">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5">
        <v>41377</v>
      </c>
      <c r="E9136" s="5">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5">
        <v>41377</v>
      </c>
      <c r="E9137" s="5">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5">
        <v>41377</v>
      </c>
      <c r="E9138" s="5">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5">
        <v>40577</v>
      </c>
      <c r="E9139" s="5">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5">
        <v>40577</v>
      </c>
      <c r="E9140" s="5">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5">
        <v>40788</v>
      </c>
      <c r="E9141" s="5">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5">
        <v>41913</v>
      </c>
      <c r="E9142" s="5">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5">
        <v>41523</v>
      </c>
      <c r="E9143" s="5">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5">
        <v>41780</v>
      </c>
      <c r="E9144" s="5">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5">
        <v>41780</v>
      </c>
      <c r="E9145" s="5">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5">
        <v>41780</v>
      </c>
      <c r="E9146" s="5">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5">
        <v>41172</v>
      </c>
      <c r="E9147" s="5">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5">
        <v>41297</v>
      </c>
      <c r="E9148" s="5">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5">
        <v>41297</v>
      </c>
      <c r="E9149" s="5">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5">
        <v>41297</v>
      </c>
      <c r="E9150" s="5">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5">
        <v>40695</v>
      </c>
      <c r="E9151" s="5">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5">
        <v>40695</v>
      </c>
      <c r="E9152" s="5">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5">
        <v>41176</v>
      </c>
      <c r="E9153" s="5">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5">
        <v>41176</v>
      </c>
      <c r="E9154" s="5">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5">
        <v>41176</v>
      </c>
      <c r="E9155" s="5">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5">
        <v>41488</v>
      </c>
      <c r="E9156" s="5">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5">
        <v>40567</v>
      </c>
      <c r="E9157" s="5">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5">
        <v>40759</v>
      </c>
      <c r="E9158" s="5">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5">
        <v>40759</v>
      </c>
      <c r="E9159" s="5">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5">
        <v>40759</v>
      </c>
      <c r="E9160" s="5">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5">
        <v>41496</v>
      </c>
      <c r="E9161" s="5">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5">
        <v>41496</v>
      </c>
      <c r="E9162" s="5">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5">
        <v>41617</v>
      </c>
      <c r="E9163" s="5">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5">
        <v>41617</v>
      </c>
      <c r="E9164" s="5">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5">
        <v>41068</v>
      </c>
      <c r="E9165" s="5">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5">
        <v>41068</v>
      </c>
      <c r="E9166" s="5">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5">
        <v>41450</v>
      </c>
      <c r="E9167" s="5">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5">
        <v>41450</v>
      </c>
      <c r="E9168" s="5">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5">
        <v>41450</v>
      </c>
      <c r="E9169" s="5">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5">
        <v>41349</v>
      </c>
      <c r="E9170" s="5">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5">
        <v>41349</v>
      </c>
      <c r="E9171" s="5">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5">
        <v>41610</v>
      </c>
      <c r="E9172" s="5">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5">
        <v>41610</v>
      </c>
      <c r="E9173" s="5">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5">
        <v>41610</v>
      </c>
      <c r="E9174" s="5">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5">
        <v>41610</v>
      </c>
      <c r="E9175" s="5">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5">
        <v>41803</v>
      </c>
      <c r="E9176" s="5">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5">
        <v>41803</v>
      </c>
      <c r="E9177" s="5">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5">
        <v>41353</v>
      </c>
      <c r="E9178" s="5">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5">
        <v>41593</v>
      </c>
      <c r="E9179" s="5">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5">
        <v>41593</v>
      </c>
      <c r="E9180" s="5">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5">
        <v>41859</v>
      </c>
      <c r="E9181" s="5">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5">
        <v>41859</v>
      </c>
      <c r="E9182" s="5">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5">
        <v>41859</v>
      </c>
      <c r="E9183" s="5">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5">
        <v>41859</v>
      </c>
      <c r="E9184" s="5">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5">
        <v>41859</v>
      </c>
      <c r="E9185" s="5">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5">
        <v>41859</v>
      </c>
      <c r="E9186" s="5">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5">
        <v>41859</v>
      </c>
      <c r="E9187" s="5">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5">
        <v>41859</v>
      </c>
      <c r="E9188" s="5">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5">
        <v>41142</v>
      </c>
      <c r="E9189" s="5">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5">
        <v>41142</v>
      </c>
      <c r="E9190" s="5">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5">
        <v>41142</v>
      </c>
      <c r="E9191" s="5">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5">
        <v>41142</v>
      </c>
      <c r="E9192" s="5">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5">
        <v>41142</v>
      </c>
      <c r="E9193" s="5">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5">
        <v>41215</v>
      </c>
      <c r="E9194" s="5">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5">
        <v>41215</v>
      </c>
      <c r="E9195" s="5">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5">
        <v>40877</v>
      </c>
      <c r="E9196" s="5">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5">
        <v>40877</v>
      </c>
      <c r="E9197" s="5">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5">
        <v>40673</v>
      </c>
      <c r="E9198" s="5">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5">
        <v>40673</v>
      </c>
      <c r="E9199" s="5">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5">
        <v>40673</v>
      </c>
      <c r="E9200" s="5">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5">
        <v>40673</v>
      </c>
      <c r="E9201" s="5">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5">
        <v>41565</v>
      </c>
      <c r="E9202" s="5">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5">
        <v>41565</v>
      </c>
      <c r="E9203" s="5">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5">
        <v>41578</v>
      </c>
      <c r="E9204" s="5">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5">
        <v>41578</v>
      </c>
      <c r="E9205" s="5">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5">
        <v>41610</v>
      </c>
      <c r="E9206" s="5">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5">
        <v>41386</v>
      </c>
      <c r="E9207" s="5">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5">
        <v>41386</v>
      </c>
      <c r="E9208" s="5">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5">
        <v>41855</v>
      </c>
      <c r="E9209" s="5">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5">
        <v>41855</v>
      </c>
      <c r="E9210" s="5">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5">
        <v>41985</v>
      </c>
      <c r="E9211" s="5">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5">
        <v>41985</v>
      </c>
      <c r="E9212" s="5">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5">
        <v>40982</v>
      </c>
      <c r="E9213" s="5">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5">
        <v>40885</v>
      </c>
      <c r="E9214" s="5">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5">
        <v>40885</v>
      </c>
      <c r="E9215" s="5">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5">
        <v>41913</v>
      </c>
      <c r="E9216" s="5">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5">
        <v>41600</v>
      </c>
      <c r="E9217" s="5">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5">
        <v>41968</v>
      </c>
      <c r="E9218" s="5">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5">
        <v>41958</v>
      </c>
      <c r="E9219" s="5">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5">
        <v>41137</v>
      </c>
      <c r="E9220" s="5">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5">
        <v>41137</v>
      </c>
      <c r="E9221" s="5">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5">
        <v>41926</v>
      </c>
      <c r="E9222" s="5">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5">
        <v>41926</v>
      </c>
      <c r="E9223" s="5">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5">
        <v>41926</v>
      </c>
      <c r="E9224" s="5">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5">
        <v>41948</v>
      </c>
      <c r="E9225" s="5">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5">
        <v>41948</v>
      </c>
      <c r="E9226" s="5">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5">
        <v>41948</v>
      </c>
      <c r="E9227" s="5">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5">
        <v>41948</v>
      </c>
      <c r="E9228" s="5">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5">
        <v>41718</v>
      </c>
      <c r="E9229" s="5">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5">
        <v>40850</v>
      </c>
      <c r="E9230" s="5">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5">
        <v>41844</v>
      </c>
      <c r="E9231" s="5">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5">
        <v>41844</v>
      </c>
      <c r="E9232" s="5">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5">
        <v>40904</v>
      </c>
      <c r="E9233" s="5">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5">
        <v>41520</v>
      </c>
      <c r="E9234" s="5">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5">
        <v>41520</v>
      </c>
      <c r="E9235" s="5">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5">
        <v>41520</v>
      </c>
      <c r="E9236" s="5">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5">
        <v>41520</v>
      </c>
      <c r="E9237" s="5">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5">
        <v>41520</v>
      </c>
      <c r="E9238" s="5">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5">
        <v>41520</v>
      </c>
      <c r="E9239" s="5">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5">
        <v>41682</v>
      </c>
      <c r="E9240" s="5">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5">
        <v>41940</v>
      </c>
      <c r="E9241" s="5">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5">
        <v>41940</v>
      </c>
      <c r="E9242" s="5">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5">
        <v>41940</v>
      </c>
      <c r="E9243" s="5">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5">
        <v>40733</v>
      </c>
      <c r="E9244" s="5">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5">
        <v>40733</v>
      </c>
      <c r="E9245" s="5">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5">
        <v>40733</v>
      </c>
      <c r="E9246" s="5">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5">
        <v>40733</v>
      </c>
      <c r="E9247" s="5">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5">
        <v>41782</v>
      </c>
      <c r="E9248" s="5">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5">
        <v>41782</v>
      </c>
      <c r="E9249" s="5">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5">
        <v>41589</v>
      </c>
      <c r="E9250" s="5">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5">
        <v>41589</v>
      </c>
      <c r="E9251" s="5">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5">
        <v>41611</v>
      </c>
      <c r="E9252" s="5">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5">
        <v>41701</v>
      </c>
      <c r="E9253" s="5">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5">
        <v>41906</v>
      </c>
      <c r="E9254" s="5">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5">
        <v>41906</v>
      </c>
      <c r="E9255" s="5">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5">
        <v>40586</v>
      </c>
      <c r="E9256" s="5">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5">
        <v>40586</v>
      </c>
      <c r="E9257" s="5">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5">
        <v>40586</v>
      </c>
      <c r="E9258" s="5">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5">
        <v>40586</v>
      </c>
      <c r="E9259" s="5">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5">
        <v>40586</v>
      </c>
      <c r="E9260" s="5">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5">
        <v>40586</v>
      </c>
      <c r="E9261" s="5">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5">
        <v>41955</v>
      </c>
      <c r="E9262" s="5">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5">
        <v>41885</v>
      </c>
      <c r="E9263" s="5">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5">
        <v>41191</v>
      </c>
      <c r="E9264" s="5">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5">
        <v>41191</v>
      </c>
      <c r="E9265" s="5">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5">
        <v>41968</v>
      </c>
      <c r="E9266" s="5">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5">
        <v>41968</v>
      </c>
      <c r="E9267" s="5">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5">
        <v>40583</v>
      </c>
      <c r="E9268" s="5">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5">
        <v>41177</v>
      </c>
      <c r="E9269" s="5">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5">
        <v>41177</v>
      </c>
      <c r="E9270" s="5">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5">
        <v>41873</v>
      </c>
      <c r="E9271" s="5">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5">
        <v>41873</v>
      </c>
      <c r="E9272" s="5">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5">
        <v>41407</v>
      </c>
      <c r="E9273" s="5">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5">
        <v>41407</v>
      </c>
      <c r="E9274" s="5">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5">
        <v>41885</v>
      </c>
      <c r="E9275" s="5">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5">
        <v>40826</v>
      </c>
      <c r="E9276" s="5">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5">
        <v>41421</v>
      </c>
      <c r="E9277" s="5">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5">
        <v>41421</v>
      </c>
      <c r="E9278" s="5">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5">
        <v>41975</v>
      </c>
      <c r="E9279" s="5">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5">
        <v>41975</v>
      </c>
      <c r="E9280" s="5">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5">
        <v>41975</v>
      </c>
      <c r="E9281" s="5">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5">
        <v>41538</v>
      </c>
      <c r="E9282" s="5">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5">
        <v>41894</v>
      </c>
      <c r="E9283" s="5">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5">
        <v>41639</v>
      </c>
      <c r="E9284" s="5">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5">
        <v>41885</v>
      </c>
      <c r="E9285" s="5">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5">
        <v>40865</v>
      </c>
      <c r="E9286" s="5">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5">
        <v>41234</v>
      </c>
      <c r="E9287" s="5">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5">
        <v>41810</v>
      </c>
      <c r="E9288" s="5">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5">
        <v>41810</v>
      </c>
      <c r="E9289" s="5">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5">
        <v>41974</v>
      </c>
      <c r="E9290" s="5">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5">
        <v>40656</v>
      </c>
      <c r="E9291" s="5">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5">
        <v>40809</v>
      </c>
      <c r="E9292" s="5">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5">
        <v>40809</v>
      </c>
      <c r="E9293" s="5">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5">
        <v>41701</v>
      </c>
      <c r="E9294" s="5">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5">
        <v>41961</v>
      </c>
      <c r="E9295" s="5">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5">
        <v>41788</v>
      </c>
      <c r="E9296" s="5">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5">
        <v>41788</v>
      </c>
      <c r="E9297" s="5">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5">
        <v>41017</v>
      </c>
      <c r="E9298" s="5">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5">
        <v>41017</v>
      </c>
      <c r="E9299" s="5">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5">
        <v>41017</v>
      </c>
      <c r="E9300" s="5">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5">
        <v>41017</v>
      </c>
      <c r="E9301" s="5">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5">
        <v>41017</v>
      </c>
      <c r="E9302" s="5">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5">
        <v>41017</v>
      </c>
      <c r="E9303" s="5">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5">
        <v>41017</v>
      </c>
      <c r="E9304" s="5">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5">
        <v>41017</v>
      </c>
      <c r="E9305" s="5">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5">
        <v>41017</v>
      </c>
      <c r="E9306" s="5">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5">
        <v>41171</v>
      </c>
      <c r="E9307" s="5">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5">
        <v>40627</v>
      </c>
      <c r="E9308" s="5">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5">
        <v>40627</v>
      </c>
      <c r="E9309" s="5">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5">
        <v>40627</v>
      </c>
      <c r="E9310" s="5">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5">
        <v>40627</v>
      </c>
      <c r="E9311" s="5">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5">
        <v>41513</v>
      </c>
      <c r="E9312" s="5">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5">
        <v>41705</v>
      </c>
      <c r="E9313" s="5">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5">
        <v>41705</v>
      </c>
      <c r="E9314" s="5">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5">
        <v>41224</v>
      </c>
      <c r="E9315" s="5">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5">
        <v>41224</v>
      </c>
      <c r="E9316" s="5">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5">
        <v>41370</v>
      </c>
      <c r="E9317" s="5">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5">
        <v>41370</v>
      </c>
      <c r="E9318" s="5">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5">
        <v>41692</v>
      </c>
      <c r="E9319" s="5">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5">
        <v>41841</v>
      </c>
      <c r="E9320" s="5">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5">
        <v>41841</v>
      </c>
      <c r="E9321" s="5">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5">
        <v>41841</v>
      </c>
      <c r="E9322" s="5">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5">
        <v>41583</v>
      </c>
      <c r="E9323" s="5">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5">
        <v>41583</v>
      </c>
      <c r="E9324" s="5">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5">
        <v>41906</v>
      </c>
      <c r="E9325" s="5">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5">
        <v>41906</v>
      </c>
      <c r="E9326" s="5">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5">
        <v>41906</v>
      </c>
      <c r="E9327" s="5">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5">
        <v>41890</v>
      </c>
      <c r="E9328" s="5">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5">
        <v>41890</v>
      </c>
      <c r="E9329" s="5">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5">
        <v>41890</v>
      </c>
      <c r="E9330" s="5">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5">
        <v>41241</v>
      </c>
      <c r="E9331" s="5">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5">
        <v>41225</v>
      </c>
      <c r="E9332" s="5">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5">
        <v>41547</v>
      </c>
      <c r="E9333" s="5">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5">
        <v>41894</v>
      </c>
      <c r="E9334" s="5">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5">
        <v>41894</v>
      </c>
      <c r="E9335" s="5">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5">
        <v>41761</v>
      </c>
      <c r="E9336" s="5">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5">
        <v>41761</v>
      </c>
      <c r="E9337" s="5">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5">
        <v>41899</v>
      </c>
      <c r="E9338" s="5">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5">
        <v>40835</v>
      </c>
      <c r="E9339" s="5">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5">
        <v>40835</v>
      </c>
      <c r="E9340" s="5">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5">
        <v>40835</v>
      </c>
      <c r="E9341" s="5">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5">
        <v>40835</v>
      </c>
      <c r="E9342" s="5">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5">
        <v>40835</v>
      </c>
      <c r="E9343" s="5">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5">
        <v>41347</v>
      </c>
      <c r="E9344" s="5">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5">
        <v>41688</v>
      </c>
      <c r="E9345" s="5">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5">
        <v>41688</v>
      </c>
      <c r="E9346" s="5">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5">
        <v>41688</v>
      </c>
      <c r="E9347" s="5">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5">
        <v>41688</v>
      </c>
      <c r="E9348" s="5">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5">
        <v>41688</v>
      </c>
      <c r="E9349" s="5">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5">
        <v>41631</v>
      </c>
      <c r="E9350" s="5">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5">
        <v>41631</v>
      </c>
      <c r="E9351" s="5">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5">
        <v>41541</v>
      </c>
      <c r="E9352" s="5">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5">
        <v>41541</v>
      </c>
      <c r="E9353" s="5">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5">
        <v>41907</v>
      </c>
      <c r="E9354" s="5">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5">
        <v>41907</v>
      </c>
      <c r="E9355" s="5">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5">
        <v>41244</v>
      </c>
      <c r="E9356" s="5">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5">
        <v>41244</v>
      </c>
      <c r="E9357" s="5">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5">
        <v>41244</v>
      </c>
      <c r="E9358" s="5">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5">
        <v>41299</v>
      </c>
      <c r="E9359" s="5">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5">
        <v>41299</v>
      </c>
      <c r="E9360" s="5">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5">
        <v>41299</v>
      </c>
      <c r="E9361" s="5">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5">
        <v>41299</v>
      </c>
      <c r="E9362" s="5">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5">
        <v>41720</v>
      </c>
      <c r="E9363" s="5">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5">
        <v>41720</v>
      </c>
      <c r="E9364" s="5">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5">
        <v>41720</v>
      </c>
      <c r="E9365" s="5">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5">
        <v>41720</v>
      </c>
      <c r="E9366" s="5">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5">
        <v>40777</v>
      </c>
      <c r="E9367" s="5">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5">
        <v>40702</v>
      </c>
      <c r="E9368" s="5">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5">
        <v>40702</v>
      </c>
      <c r="E9369" s="5">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5">
        <v>41372</v>
      </c>
      <c r="E9370" s="5">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5">
        <v>41951</v>
      </c>
      <c r="E9371" s="5">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5">
        <v>41058</v>
      </c>
      <c r="E9372" s="5">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5">
        <v>41058</v>
      </c>
      <c r="E9373" s="5">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5">
        <v>41058</v>
      </c>
      <c r="E9374" s="5">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5">
        <v>41767</v>
      </c>
      <c r="E9375" s="5">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5">
        <v>41431</v>
      </c>
      <c r="E9376" s="5">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5">
        <v>41257</v>
      </c>
      <c r="E9377" s="5">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5">
        <v>41999</v>
      </c>
      <c r="E9378" s="5">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5">
        <v>41991</v>
      </c>
      <c r="E9379" s="5">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5">
        <v>41405</v>
      </c>
      <c r="E9380" s="5">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5">
        <v>40900</v>
      </c>
      <c r="E9381" s="5">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5">
        <v>40900</v>
      </c>
      <c r="E9382" s="5">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5">
        <v>40900</v>
      </c>
      <c r="E9383" s="5">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5">
        <v>40900</v>
      </c>
      <c r="E9384" s="5">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5">
        <v>40900</v>
      </c>
      <c r="E9385" s="5">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5">
        <v>41863</v>
      </c>
      <c r="E9386" s="5">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5">
        <v>41879</v>
      </c>
      <c r="E9387" s="5">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5">
        <v>41659</v>
      </c>
      <c r="E9388" s="5">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5">
        <v>41659</v>
      </c>
      <c r="E9389" s="5">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5">
        <v>41659</v>
      </c>
      <c r="E9390" s="5">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5">
        <v>41659</v>
      </c>
      <c r="E9391" s="5">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5">
        <v>41079</v>
      </c>
      <c r="E9392" s="5">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5">
        <v>41712</v>
      </c>
      <c r="E9393" s="5">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5">
        <v>41207</v>
      </c>
      <c r="E9394" s="5">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5">
        <v>40806</v>
      </c>
      <c r="E9395" s="5">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5">
        <v>40806</v>
      </c>
      <c r="E9396" s="5">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5">
        <v>40806</v>
      </c>
      <c r="E9397" s="5">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5">
        <v>40806</v>
      </c>
      <c r="E9398" s="5">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5">
        <v>40806</v>
      </c>
      <c r="E9399" s="5">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5">
        <v>40806</v>
      </c>
      <c r="E9400" s="5">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5">
        <v>41590</v>
      </c>
      <c r="E9401" s="5">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5">
        <v>41168</v>
      </c>
      <c r="E9402" s="5">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5">
        <v>40718</v>
      </c>
      <c r="E9403" s="5">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5">
        <v>41499</v>
      </c>
      <c r="E9404" s="5">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5">
        <v>41499</v>
      </c>
      <c r="E9405" s="5">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5">
        <v>41743</v>
      </c>
      <c r="E9406" s="5">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5">
        <v>40616</v>
      </c>
      <c r="E9407" s="5">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5">
        <v>40616</v>
      </c>
      <c r="E9408" s="5">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5">
        <v>41905</v>
      </c>
      <c r="E9409" s="5">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5">
        <v>41905</v>
      </c>
      <c r="E9410" s="5">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5">
        <v>41984</v>
      </c>
      <c r="E9411" s="5">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5">
        <v>41984</v>
      </c>
      <c r="E9412" s="5">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5">
        <v>41344</v>
      </c>
      <c r="E9413" s="5">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5">
        <v>40935</v>
      </c>
      <c r="E9414" s="5">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5">
        <v>41544</v>
      </c>
      <c r="E9415" s="5">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5">
        <v>41200</v>
      </c>
      <c r="E9416" s="5">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5">
        <v>41200</v>
      </c>
      <c r="E9417" s="5">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5">
        <v>41200</v>
      </c>
      <c r="E9418" s="5">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5">
        <v>40843</v>
      </c>
      <c r="E9419" s="5">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5">
        <v>40843</v>
      </c>
      <c r="E9420" s="5">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5">
        <v>41915</v>
      </c>
      <c r="E9421" s="5">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5">
        <v>41915</v>
      </c>
      <c r="E9422" s="5">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5">
        <v>40747</v>
      </c>
      <c r="E9423" s="5">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5">
        <v>40747</v>
      </c>
      <c r="E9424" s="5">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5">
        <v>40747</v>
      </c>
      <c r="E9425" s="5">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5">
        <v>40747</v>
      </c>
      <c r="E9426" s="5">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5">
        <v>40798</v>
      </c>
      <c r="E9427" s="5">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5">
        <v>41533</v>
      </c>
      <c r="E9428" s="5">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5">
        <v>40874</v>
      </c>
      <c r="E9429" s="5">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5">
        <v>40674</v>
      </c>
      <c r="E9430" s="5">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5">
        <v>41149</v>
      </c>
      <c r="E9431" s="5">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5">
        <v>41149</v>
      </c>
      <c r="E9432" s="5">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5">
        <v>41079</v>
      </c>
      <c r="E9433" s="5">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5">
        <v>41138</v>
      </c>
      <c r="E9434" s="5">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5">
        <v>41138</v>
      </c>
      <c r="E9435" s="5">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5">
        <v>41138</v>
      </c>
      <c r="E9436" s="5">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5">
        <v>41138</v>
      </c>
      <c r="E9437" s="5">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5">
        <v>41177</v>
      </c>
      <c r="E9438" s="5">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5">
        <v>41786</v>
      </c>
      <c r="E9439" s="5">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5">
        <v>41852</v>
      </c>
      <c r="E9440" s="5">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5">
        <v>40828</v>
      </c>
      <c r="E9441" s="5">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5">
        <v>40688</v>
      </c>
      <c r="E9442" s="5">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5">
        <v>40906</v>
      </c>
      <c r="E9443" s="5">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5">
        <v>41737</v>
      </c>
      <c r="E9444" s="5">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5">
        <v>41737</v>
      </c>
      <c r="E9445" s="5">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5">
        <v>40969</v>
      </c>
      <c r="E9446" s="5">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5">
        <v>41058</v>
      </c>
      <c r="E9447" s="5">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5">
        <v>41540</v>
      </c>
      <c r="E9448" s="5">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5">
        <v>41787</v>
      </c>
      <c r="E9449" s="5">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5">
        <v>41535</v>
      </c>
      <c r="E9450" s="5">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5">
        <v>40794</v>
      </c>
      <c r="E9451" s="5">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5">
        <v>41794</v>
      </c>
      <c r="E9452" s="5">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5">
        <v>41180</v>
      </c>
      <c r="E9453" s="5">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5">
        <v>41180</v>
      </c>
      <c r="E9454" s="5">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5">
        <v>41180</v>
      </c>
      <c r="E9455" s="5">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5">
        <v>41180</v>
      </c>
      <c r="E9456" s="5">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5">
        <v>41442</v>
      </c>
      <c r="E9457" s="5">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5">
        <v>41787</v>
      </c>
      <c r="E9458" s="5">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5">
        <v>41787</v>
      </c>
      <c r="E9459" s="5">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5">
        <v>40825</v>
      </c>
      <c r="E9460" s="5">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5">
        <v>40825</v>
      </c>
      <c r="E9461" s="5">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5">
        <v>40864</v>
      </c>
      <c r="E9462" s="5">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5">
        <v>40835</v>
      </c>
      <c r="E9463" s="5">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5">
        <v>41969</v>
      </c>
      <c r="E9464" s="5">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5">
        <v>40602</v>
      </c>
      <c r="E9465" s="5">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5">
        <v>40898</v>
      </c>
      <c r="E9466" s="5">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5">
        <v>41598</v>
      </c>
      <c r="E9467" s="5">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5">
        <v>41949</v>
      </c>
      <c r="E9468" s="5">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5">
        <v>41949</v>
      </c>
      <c r="E9469" s="5">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5">
        <v>41949</v>
      </c>
      <c r="E9470" s="5">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5">
        <v>41949</v>
      </c>
      <c r="E9471" s="5">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5">
        <v>41949</v>
      </c>
      <c r="E9472" s="5">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5">
        <v>41949</v>
      </c>
      <c r="E9473" s="5">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5">
        <v>41949</v>
      </c>
      <c r="E9474" s="5">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5">
        <v>41949</v>
      </c>
      <c r="E9475" s="5">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5">
        <v>41060</v>
      </c>
      <c r="E9476" s="5">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5">
        <v>41060</v>
      </c>
      <c r="E9477" s="5">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5">
        <v>41060</v>
      </c>
      <c r="E9478" s="5">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5">
        <v>41060</v>
      </c>
      <c r="E9479" s="5">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5">
        <v>40793</v>
      </c>
      <c r="E9480" s="5">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5">
        <v>40793</v>
      </c>
      <c r="E9481" s="5">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5">
        <v>40793</v>
      </c>
      <c r="E9482" s="5">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5">
        <v>41950</v>
      </c>
      <c r="E9483" s="5">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5">
        <v>41080</v>
      </c>
      <c r="E9484" s="5">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5">
        <v>40746</v>
      </c>
      <c r="E9485" s="5">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5">
        <v>41611</v>
      </c>
      <c r="E9486" s="5">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5">
        <v>41611</v>
      </c>
      <c r="E9487" s="5">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5">
        <v>41925</v>
      </c>
      <c r="E9488" s="5">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5">
        <v>41985</v>
      </c>
      <c r="E9489" s="5">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5">
        <v>41183</v>
      </c>
      <c r="E9490" s="5">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5">
        <v>41492</v>
      </c>
      <c r="E9491" s="5">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5">
        <v>41643</v>
      </c>
      <c r="E9492" s="5">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5">
        <v>41643</v>
      </c>
      <c r="E9493" s="5">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5">
        <v>41951</v>
      </c>
      <c r="E9494" s="5">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5">
        <v>41277</v>
      </c>
      <c r="E9495" s="5">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5">
        <v>41277</v>
      </c>
      <c r="E9496" s="5">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5">
        <v>41407</v>
      </c>
      <c r="E9497" s="5">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5">
        <v>41407</v>
      </c>
      <c r="E9498" s="5">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5">
        <v>41949</v>
      </c>
      <c r="E9499" s="5">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5">
        <v>41949</v>
      </c>
      <c r="E9500" s="5">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5">
        <v>41949</v>
      </c>
      <c r="E9501" s="5">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5">
        <v>41421</v>
      </c>
      <c r="E9502" s="5">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5">
        <v>41233</v>
      </c>
      <c r="E9503" s="5">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5">
        <v>41387</v>
      </c>
      <c r="E9504" s="5">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5">
        <v>41387</v>
      </c>
      <c r="E9505" s="5">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5">
        <v>41562</v>
      </c>
      <c r="E9506" s="5">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5">
        <v>41562</v>
      </c>
      <c r="E9507" s="5">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5">
        <v>40638</v>
      </c>
      <c r="E9508" s="5">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5">
        <v>40638</v>
      </c>
      <c r="E9509" s="5">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5">
        <v>40638</v>
      </c>
      <c r="E9510" s="5">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5">
        <v>40638</v>
      </c>
      <c r="E9511" s="5">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5">
        <v>41493</v>
      </c>
      <c r="E9512" s="5">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5">
        <v>40891</v>
      </c>
      <c r="E9513" s="5">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5">
        <v>41790</v>
      </c>
      <c r="E9514" s="5">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5">
        <v>41562</v>
      </c>
      <c r="E9515" s="5">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5">
        <v>40616</v>
      </c>
      <c r="E9516" s="5">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5">
        <v>40592</v>
      </c>
      <c r="E9517" s="5">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5">
        <v>41145</v>
      </c>
      <c r="E9518" s="5">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5">
        <v>41145</v>
      </c>
      <c r="E9519" s="5">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5">
        <v>41145</v>
      </c>
      <c r="E9520" s="5">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5">
        <v>41768</v>
      </c>
      <c r="E9521" s="5">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5">
        <v>41309</v>
      </c>
      <c r="E9522" s="5">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5">
        <v>40896</v>
      </c>
      <c r="E9523" s="5">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5">
        <v>40896</v>
      </c>
      <c r="E9524" s="5">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5">
        <v>40896</v>
      </c>
      <c r="E9525" s="5">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5">
        <v>41979</v>
      </c>
      <c r="E9526" s="5">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5">
        <v>41979</v>
      </c>
      <c r="E9527" s="5">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5">
        <v>41979</v>
      </c>
      <c r="E9528" s="5">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5">
        <v>41979</v>
      </c>
      <c r="E9529" s="5">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5">
        <v>41979</v>
      </c>
      <c r="E9530" s="5">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5">
        <v>41723</v>
      </c>
      <c r="E9531" s="5">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5">
        <v>41829</v>
      </c>
      <c r="E9532" s="5">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5">
        <v>41939</v>
      </c>
      <c r="E9533" s="5">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5">
        <v>41575</v>
      </c>
      <c r="E9534" s="5">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5">
        <v>41575</v>
      </c>
      <c r="E9535" s="5">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5">
        <v>41575</v>
      </c>
      <c r="E9536" s="5">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5">
        <v>41575</v>
      </c>
      <c r="E9537" s="5">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5">
        <v>41803</v>
      </c>
      <c r="E9538" s="5">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5">
        <v>41543</v>
      </c>
      <c r="E9539" s="5">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5">
        <v>41890</v>
      </c>
      <c r="E9540" s="5">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5">
        <v>41890</v>
      </c>
      <c r="E9541" s="5">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5">
        <v>41040</v>
      </c>
      <c r="E9542" s="5">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5">
        <v>41127</v>
      </c>
      <c r="E9543" s="5">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5">
        <v>41127</v>
      </c>
      <c r="E9544" s="5">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5">
        <v>41127</v>
      </c>
      <c r="E9545" s="5">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5">
        <v>41127</v>
      </c>
      <c r="E9546" s="5">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5">
        <v>40845</v>
      </c>
      <c r="E9547" s="5">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5">
        <v>40845</v>
      </c>
      <c r="E9548" s="5">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5">
        <v>41444</v>
      </c>
      <c r="E9549" s="5">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5">
        <v>41444</v>
      </c>
      <c r="E9550" s="5">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5">
        <v>41444</v>
      </c>
      <c r="E9551" s="5">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5">
        <v>41032</v>
      </c>
      <c r="E9552" s="5">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5">
        <v>41223</v>
      </c>
      <c r="E9553" s="5">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5">
        <v>41059</v>
      </c>
      <c r="E9554" s="5">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5">
        <v>41540</v>
      </c>
      <c r="E9555" s="5">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5">
        <v>41241</v>
      </c>
      <c r="E9556" s="5">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5">
        <v>41241</v>
      </c>
      <c r="E9557" s="5">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5">
        <v>41246</v>
      </c>
      <c r="E9558" s="5">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5">
        <v>40833</v>
      </c>
      <c r="E9559" s="5">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5">
        <v>41398</v>
      </c>
      <c r="E9560" s="5">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5">
        <v>41398</v>
      </c>
      <c r="E9561" s="5">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5">
        <v>41398</v>
      </c>
      <c r="E9562" s="5">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5">
        <v>41398</v>
      </c>
      <c r="E9563" s="5">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5">
        <v>41398</v>
      </c>
      <c r="E9564" s="5">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5">
        <v>41398</v>
      </c>
      <c r="E9565" s="5">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5">
        <v>41061</v>
      </c>
      <c r="E9566" s="5">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5">
        <v>40633</v>
      </c>
      <c r="E9567" s="5">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5">
        <v>40633</v>
      </c>
      <c r="E9568" s="5">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5">
        <v>40633</v>
      </c>
      <c r="E9569" s="5">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5">
        <v>41826</v>
      </c>
      <c r="E9570" s="5">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5">
        <v>41176</v>
      </c>
      <c r="E9571" s="5">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5">
        <v>41176</v>
      </c>
      <c r="E9572" s="5">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5">
        <v>41176</v>
      </c>
      <c r="E9573" s="5">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5">
        <v>41176</v>
      </c>
      <c r="E9574" s="5">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5">
        <v>41176</v>
      </c>
      <c r="E9575" s="5">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5">
        <v>41134</v>
      </c>
      <c r="E9576" s="5">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5">
        <v>41055</v>
      </c>
      <c r="E9577" s="5">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5">
        <v>41055</v>
      </c>
      <c r="E9578" s="5">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5">
        <v>41055</v>
      </c>
      <c r="E9579" s="5">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5">
        <v>41897</v>
      </c>
      <c r="E9580" s="5">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5">
        <v>41897</v>
      </c>
      <c r="E9581" s="5">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5">
        <v>41897</v>
      </c>
      <c r="E9582" s="5">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5">
        <v>41897</v>
      </c>
      <c r="E9583" s="5">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5">
        <v>41433</v>
      </c>
      <c r="E9584" s="5">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5">
        <v>41816</v>
      </c>
      <c r="E9585" s="5">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5">
        <v>41878</v>
      </c>
      <c r="E9586" s="5">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5">
        <v>41513</v>
      </c>
      <c r="E9587" s="5">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5">
        <v>41597</v>
      </c>
      <c r="E9588" s="5">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5">
        <v>41747</v>
      </c>
      <c r="E9589" s="5">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5">
        <v>41844</v>
      </c>
      <c r="E9590" s="5">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5">
        <v>40674</v>
      </c>
      <c r="E9591" s="5">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5">
        <v>40674</v>
      </c>
      <c r="E9592" s="5">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5">
        <v>41484</v>
      </c>
      <c r="E9593" s="5">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5">
        <v>41484</v>
      </c>
      <c r="E9594" s="5">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5">
        <v>41897</v>
      </c>
      <c r="E9595" s="5">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5">
        <v>41897</v>
      </c>
      <c r="E9596" s="5">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5">
        <v>41664</v>
      </c>
      <c r="E9597" s="5">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5">
        <v>41664</v>
      </c>
      <c r="E9598" s="5">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5">
        <v>41664</v>
      </c>
      <c r="E9599" s="5">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5">
        <v>41171</v>
      </c>
      <c r="E9600" s="5">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5">
        <v>41013</v>
      </c>
      <c r="E9601" s="5">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5">
        <v>41768</v>
      </c>
      <c r="E9602" s="5">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5">
        <v>41522</v>
      </c>
      <c r="E9603" s="5">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5">
        <v>40682</v>
      </c>
      <c r="E9604" s="5">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5">
        <v>41443</v>
      </c>
      <c r="E9605" s="5">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5">
        <v>41215</v>
      </c>
      <c r="E9606" s="5">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5">
        <v>41948</v>
      </c>
      <c r="E9607" s="5">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5">
        <v>41948</v>
      </c>
      <c r="E9608" s="5">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5">
        <v>41979</v>
      </c>
      <c r="E9609" s="5">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5">
        <v>41979</v>
      </c>
      <c r="E9610" s="5">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5">
        <v>41411</v>
      </c>
      <c r="E9611" s="5">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5">
        <v>41411</v>
      </c>
      <c r="E9612" s="5">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5">
        <v>41937</v>
      </c>
      <c r="E9613" s="5">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5">
        <v>41536</v>
      </c>
      <c r="E9614" s="5">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5">
        <v>40858</v>
      </c>
      <c r="E9615" s="5">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5">
        <v>40858</v>
      </c>
      <c r="E9616" s="5">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5">
        <v>40858</v>
      </c>
      <c r="E9617" s="5">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5">
        <v>41509</v>
      </c>
      <c r="E9618" s="5">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5">
        <v>41960</v>
      </c>
      <c r="E9619" s="5">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5">
        <v>41960</v>
      </c>
      <c r="E9620" s="5">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5">
        <v>41960</v>
      </c>
      <c r="E9621" s="5">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5">
        <v>40812</v>
      </c>
      <c r="E9622" s="5">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5">
        <v>40812</v>
      </c>
      <c r="E9623" s="5">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5">
        <v>40812</v>
      </c>
      <c r="E9624" s="5">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5">
        <v>41820</v>
      </c>
      <c r="E9625" s="5">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5">
        <v>41820</v>
      </c>
      <c r="E9626" s="5">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5">
        <v>41820</v>
      </c>
      <c r="E9627" s="5">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5">
        <v>41906</v>
      </c>
      <c r="E9628" s="5">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5">
        <v>40870</v>
      </c>
      <c r="E9629" s="5">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5">
        <v>40557</v>
      </c>
      <c r="E9630" s="5">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5">
        <v>40557</v>
      </c>
      <c r="E9631" s="5">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5">
        <v>41426</v>
      </c>
      <c r="E9632" s="5">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5">
        <v>41426</v>
      </c>
      <c r="E9633" s="5">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5">
        <v>41684</v>
      </c>
      <c r="E9634" s="5">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5">
        <v>40830</v>
      </c>
      <c r="E9635" s="5">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5">
        <v>40830</v>
      </c>
      <c r="E9636" s="5">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5">
        <v>40830</v>
      </c>
      <c r="E9637" s="5">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5">
        <v>40865</v>
      </c>
      <c r="E9638" s="5">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5">
        <v>40865</v>
      </c>
      <c r="E9639" s="5">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5">
        <v>41956</v>
      </c>
      <c r="E9640" s="5">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5">
        <v>40936</v>
      </c>
      <c r="E9641" s="5">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5">
        <v>40609</v>
      </c>
      <c r="E9642" s="5">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5">
        <v>40609</v>
      </c>
      <c r="E9643" s="5">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5">
        <v>40609</v>
      </c>
      <c r="E9644" s="5">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5">
        <v>40609</v>
      </c>
      <c r="E9645" s="5">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5">
        <v>41799</v>
      </c>
      <c r="E9646" s="5">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5">
        <v>41799</v>
      </c>
      <c r="E9647" s="5">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5">
        <v>41799</v>
      </c>
      <c r="E9648" s="5">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5">
        <v>40866</v>
      </c>
      <c r="E9649" s="5">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5">
        <v>40866</v>
      </c>
      <c r="E9650" s="5">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5">
        <v>41605</v>
      </c>
      <c r="E9651" s="5">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5">
        <v>41605</v>
      </c>
      <c r="E9652" s="5">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5">
        <v>41605</v>
      </c>
      <c r="E9653" s="5">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5">
        <v>41605</v>
      </c>
      <c r="E9654" s="5">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5">
        <v>41663</v>
      </c>
      <c r="E9655" s="5">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5">
        <v>41663</v>
      </c>
      <c r="E9656" s="5">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5">
        <v>40808</v>
      </c>
      <c r="E9657" s="5">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5">
        <v>40808</v>
      </c>
      <c r="E9658" s="5">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5">
        <v>40808</v>
      </c>
      <c r="E9659" s="5">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5">
        <v>40808</v>
      </c>
      <c r="E9660" s="5">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5">
        <v>40628</v>
      </c>
      <c r="E9661" s="5">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5">
        <v>41432</v>
      </c>
      <c r="E9662" s="5">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5">
        <v>41432</v>
      </c>
      <c r="E9663" s="5">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5">
        <v>41432</v>
      </c>
      <c r="E9664" s="5">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5">
        <v>41883</v>
      </c>
      <c r="E9665" s="5">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5">
        <v>41250</v>
      </c>
      <c r="E9666" s="5">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5">
        <v>41960</v>
      </c>
      <c r="E9667" s="5">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5">
        <v>41960</v>
      </c>
      <c r="E9668" s="5">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5">
        <v>41388</v>
      </c>
      <c r="E9669" s="5">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5">
        <v>41388</v>
      </c>
      <c r="E9670" s="5">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5">
        <v>41732</v>
      </c>
      <c r="E9671" s="5">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5">
        <v>41134</v>
      </c>
      <c r="E9672" s="5">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5">
        <v>41957</v>
      </c>
      <c r="E9673" s="5">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5">
        <v>41632</v>
      </c>
      <c r="E9674" s="5">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5">
        <v>41632</v>
      </c>
      <c r="E9675" s="5">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5">
        <v>40746</v>
      </c>
      <c r="E9676" s="5">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5">
        <v>41401</v>
      </c>
      <c r="E9677" s="5">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5">
        <v>40875</v>
      </c>
      <c r="E9678" s="5">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5">
        <v>41383</v>
      </c>
      <c r="E9679" s="5">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5">
        <v>41383</v>
      </c>
      <c r="E9680" s="5">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5">
        <v>41270</v>
      </c>
      <c r="E9681" s="5">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5">
        <v>41270</v>
      </c>
      <c r="E9682" s="5">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5">
        <v>41987</v>
      </c>
      <c r="E9683" s="5">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5">
        <v>41987</v>
      </c>
      <c r="E9684" s="5">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5">
        <v>41987</v>
      </c>
      <c r="E9685" s="5">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5">
        <v>41987</v>
      </c>
      <c r="E9686" s="5">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5">
        <v>41642</v>
      </c>
      <c r="E9687" s="5">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5">
        <v>41790</v>
      </c>
      <c r="E9688" s="5">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5">
        <v>41913</v>
      </c>
      <c r="E9689" s="5">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5">
        <v>41811</v>
      </c>
      <c r="E9690" s="5">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5">
        <v>41811</v>
      </c>
      <c r="E9691" s="5">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5">
        <v>41734</v>
      </c>
      <c r="E9692" s="5">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5">
        <v>41226</v>
      </c>
      <c r="E9693" s="5">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5">
        <v>41149</v>
      </c>
      <c r="E9694" s="5">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5">
        <v>41907</v>
      </c>
      <c r="E9695" s="5">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5">
        <v>41907</v>
      </c>
      <c r="E9696" s="5">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5">
        <v>41620</v>
      </c>
      <c r="E9697" s="5">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5">
        <v>40704</v>
      </c>
      <c r="E9698" s="5">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5">
        <v>41345</v>
      </c>
      <c r="E9699" s="5">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5">
        <v>41989</v>
      </c>
      <c r="E9700" s="5">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5">
        <v>41989</v>
      </c>
      <c r="E9701" s="5">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5">
        <v>41989</v>
      </c>
      <c r="E9702" s="5">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5">
        <v>41578</v>
      </c>
      <c r="E9703" s="5">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5">
        <v>41852</v>
      </c>
      <c r="E9704" s="5">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5">
        <v>41852</v>
      </c>
      <c r="E9705" s="5">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5">
        <v>41852</v>
      </c>
      <c r="E9706" s="5">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5">
        <v>41932</v>
      </c>
      <c r="E9707" s="5">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5">
        <v>41569</v>
      </c>
      <c r="E9708" s="5">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5">
        <v>41569</v>
      </c>
      <c r="E9709" s="5">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5">
        <v>41569</v>
      </c>
      <c r="E9710" s="5">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5">
        <v>41569</v>
      </c>
      <c r="E9711" s="5">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5">
        <v>40852</v>
      </c>
      <c r="E9712" s="5">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5">
        <v>40852</v>
      </c>
      <c r="E9713" s="5">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5">
        <v>40852</v>
      </c>
      <c r="E9714" s="5">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5">
        <v>40852</v>
      </c>
      <c r="E9715" s="5">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5">
        <v>40852</v>
      </c>
      <c r="E9716" s="5">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5">
        <v>41586</v>
      </c>
      <c r="E9717" s="5">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5">
        <v>41499</v>
      </c>
      <c r="E9718" s="5">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5">
        <v>41425</v>
      </c>
      <c r="E9719" s="5">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5">
        <v>41425</v>
      </c>
      <c r="E9720" s="5">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5">
        <v>41956</v>
      </c>
      <c r="E9721" s="5">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5">
        <v>41540</v>
      </c>
      <c r="E9722" s="5">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5">
        <v>41321</v>
      </c>
      <c r="E9723" s="5">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5">
        <v>41321</v>
      </c>
      <c r="E9724" s="5">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5">
        <v>40899</v>
      </c>
      <c r="E9725" s="5">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5">
        <v>41248</v>
      </c>
      <c r="E9726" s="5">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5">
        <v>41900</v>
      </c>
      <c r="E9727" s="5">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5">
        <v>41976</v>
      </c>
      <c r="E9728" s="5">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5">
        <v>41976</v>
      </c>
      <c r="E9729" s="5">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5">
        <v>41976</v>
      </c>
      <c r="E9730" s="5">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5">
        <v>40815</v>
      </c>
      <c r="E9731" s="5">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5">
        <v>40815</v>
      </c>
      <c r="E9732" s="5">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5">
        <v>41958</v>
      </c>
      <c r="E9733" s="5">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5">
        <v>40775</v>
      </c>
      <c r="E9734" s="5">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5">
        <v>40775</v>
      </c>
      <c r="E9735" s="5">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5">
        <v>40775</v>
      </c>
      <c r="E9736" s="5">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5">
        <v>40866</v>
      </c>
      <c r="E9737" s="5">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5">
        <v>41089</v>
      </c>
      <c r="E9738" s="5">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5">
        <v>41715</v>
      </c>
      <c r="E9739" s="5">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5">
        <v>41715</v>
      </c>
      <c r="E9740" s="5">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5">
        <v>41715</v>
      </c>
      <c r="E9741" s="5">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5">
        <v>41715</v>
      </c>
      <c r="E9742" s="5">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5">
        <v>41221</v>
      </c>
      <c r="E9743" s="5">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5">
        <v>41972</v>
      </c>
      <c r="E9744" s="5">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5">
        <v>41442</v>
      </c>
      <c r="E9745" s="5">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5">
        <v>41661</v>
      </c>
      <c r="E9746" s="5">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5">
        <v>41968</v>
      </c>
      <c r="E9747" s="5">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5">
        <v>41968</v>
      </c>
      <c r="E9748" s="5">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5">
        <v>40858</v>
      </c>
      <c r="E9749" s="5">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5">
        <v>40858</v>
      </c>
      <c r="E9750" s="5">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5">
        <v>41338</v>
      </c>
      <c r="E9751" s="5">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5">
        <v>41559</v>
      </c>
      <c r="E9752" s="5">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5">
        <v>41559</v>
      </c>
      <c r="E9753" s="5">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5">
        <v>41457</v>
      </c>
      <c r="E9754" s="5">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5">
        <v>41726</v>
      </c>
      <c r="E9755" s="5">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5">
        <v>41726</v>
      </c>
      <c r="E9756" s="5">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5">
        <v>41726</v>
      </c>
      <c r="E9757" s="5">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5">
        <v>41726</v>
      </c>
      <c r="E9758" s="5">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5">
        <v>41726</v>
      </c>
      <c r="E9759" s="5">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5">
        <v>41726</v>
      </c>
      <c r="E9760" s="5">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5">
        <v>41579</v>
      </c>
      <c r="E9761" s="5">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5">
        <v>41948</v>
      </c>
      <c r="E9762" s="5">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5">
        <v>40589</v>
      </c>
      <c r="E9763" s="5">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5">
        <v>40589</v>
      </c>
      <c r="E9764" s="5">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5">
        <v>40589</v>
      </c>
      <c r="E9765" s="5">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5">
        <v>40712</v>
      </c>
      <c r="E9766" s="5">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5">
        <v>41699</v>
      </c>
      <c r="E9767" s="5">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5">
        <v>41699</v>
      </c>
      <c r="E9768" s="5">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5">
        <v>41983</v>
      </c>
      <c r="E9769" s="5">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5">
        <v>41981</v>
      </c>
      <c r="E9770" s="5">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5">
        <v>41603</v>
      </c>
      <c r="E9771" s="5">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5">
        <v>41603</v>
      </c>
      <c r="E9772" s="5">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5">
        <v>41603</v>
      </c>
      <c r="E9773" s="5">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5">
        <v>41459</v>
      </c>
      <c r="E9774" s="5">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5">
        <v>41452</v>
      </c>
      <c r="E9775" s="5">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5">
        <v>40750</v>
      </c>
      <c r="E9776" s="5">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5">
        <v>40750</v>
      </c>
      <c r="E9777" s="5">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5">
        <v>40750</v>
      </c>
      <c r="E9778" s="5">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5">
        <v>40750</v>
      </c>
      <c r="E9779" s="5">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5">
        <v>40750</v>
      </c>
      <c r="E9780" s="5">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5">
        <v>40750</v>
      </c>
      <c r="E9781" s="5">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5">
        <v>41532</v>
      </c>
      <c r="E9782" s="5">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5">
        <v>41532</v>
      </c>
      <c r="E9783" s="5">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5">
        <v>41060</v>
      </c>
      <c r="E9784" s="5">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5">
        <v>41060</v>
      </c>
      <c r="E9785" s="5">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5">
        <v>41060</v>
      </c>
      <c r="E9786" s="5">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5">
        <v>41038</v>
      </c>
      <c r="E9787" s="5">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5">
        <v>40852</v>
      </c>
      <c r="E9788" s="5">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5">
        <v>41726</v>
      </c>
      <c r="E9789" s="5">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5">
        <v>41726</v>
      </c>
      <c r="E9790" s="5">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5">
        <v>41726</v>
      </c>
      <c r="E9791" s="5">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5">
        <v>41726</v>
      </c>
      <c r="E9792" s="5">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5">
        <v>40684</v>
      </c>
      <c r="E9793" s="5">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5">
        <v>40684</v>
      </c>
      <c r="E9794" s="5">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5">
        <v>40684</v>
      </c>
      <c r="E9795" s="5">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5">
        <v>40684</v>
      </c>
      <c r="E9796" s="5">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5">
        <v>41416</v>
      </c>
      <c r="E9797" s="5">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5">
        <v>40920</v>
      </c>
      <c r="E9798" s="5">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5">
        <v>40920</v>
      </c>
      <c r="E9799" s="5">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5">
        <v>40920</v>
      </c>
      <c r="E9800" s="5">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5">
        <v>40920</v>
      </c>
      <c r="E9801" s="5">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5">
        <v>40920</v>
      </c>
      <c r="E9802" s="5">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5">
        <v>41912</v>
      </c>
      <c r="E9803" s="5">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5">
        <v>41108</v>
      </c>
      <c r="E9804" s="5">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5">
        <v>41108</v>
      </c>
      <c r="E9805" s="5">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5">
        <v>41108</v>
      </c>
      <c r="E9806" s="5">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5">
        <v>41569</v>
      </c>
      <c r="E9807" s="5">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5">
        <v>41569</v>
      </c>
      <c r="E9808" s="5">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5">
        <v>41848</v>
      </c>
      <c r="E9809" s="5">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5">
        <v>41842</v>
      </c>
      <c r="E9810" s="5">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5">
        <v>40854</v>
      </c>
      <c r="E9811" s="5">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5">
        <v>40854</v>
      </c>
      <c r="E9812" s="5">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5">
        <v>41606</v>
      </c>
      <c r="E9813" s="5">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5">
        <v>41606</v>
      </c>
      <c r="E9814" s="5">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5">
        <v>41606</v>
      </c>
      <c r="E9815" s="5">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5">
        <v>41606</v>
      </c>
      <c r="E9816" s="5">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5">
        <v>41068</v>
      </c>
      <c r="E9817" s="5">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5">
        <v>41068</v>
      </c>
      <c r="E9818" s="5">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5">
        <v>41068</v>
      </c>
      <c r="E9819" s="5">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5">
        <v>41068</v>
      </c>
      <c r="E9820" s="5">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5">
        <v>41068</v>
      </c>
      <c r="E9821" s="5">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5">
        <v>41068</v>
      </c>
      <c r="E9822" s="5">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5">
        <v>41068</v>
      </c>
      <c r="E9823" s="5">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5">
        <v>40770</v>
      </c>
      <c r="E9824" s="5">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5">
        <v>40770</v>
      </c>
      <c r="E9825" s="5">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5">
        <v>40770</v>
      </c>
      <c r="E9826" s="5">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5">
        <v>40770</v>
      </c>
      <c r="E9827" s="5">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5">
        <v>40770</v>
      </c>
      <c r="E9828" s="5">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5">
        <v>41810</v>
      </c>
      <c r="E9829" s="5">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5">
        <v>41810</v>
      </c>
      <c r="E9830" s="5">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5">
        <v>41837</v>
      </c>
      <c r="E9831" s="5">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5">
        <v>40893</v>
      </c>
      <c r="E9832" s="5">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5">
        <v>40893</v>
      </c>
      <c r="E9833" s="5">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5">
        <v>40681</v>
      </c>
      <c r="E9834" s="5">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5">
        <v>41897</v>
      </c>
      <c r="E9835" s="5">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5">
        <v>41558</v>
      </c>
      <c r="E9836" s="5">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5">
        <v>41558</v>
      </c>
      <c r="E9837" s="5">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5">
        <v>41543</v>
      </c>
      <c r="E9838" s="5">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5">
        <v>41543</v>
      </c>
      <c r="E9839" s="5">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5">
        <v>41543</v>
      </c>
      <c r="E9840" s="5">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5">
        <v>41543</v>
      </c>
      <c r="E9841" s="5">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5">
        <v>41543</v>
      </c>
      <c r="E9842" s="5">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5">
        <v>41543</v>
      </c>
      <c r="E9843" s="5">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5">
        <v>41543</v>
      </c>
      <c r="E9844" s="5">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5">
        <v>40697</v>
      </c>
      <c r="E9845" s="5">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5">
        <v>40697</v>
      </c>
      <c r="E9846" s="5">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5">
        <v>40697</v>
      </c>
      <c r="E9847" s="5">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5">
        <v>41885</v>
      </c>
      <c r="E9848" s="5">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5">
        <v>41885</v>
      </c>
      <c r="E9849" s="5">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5">
        <v>41885</v>
      </c>
      <c r="E9850" s="5">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5">
        <v>40645</v>
      </c>
      <c r="E9851" s="5">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5">
        <v>41397</v>
      </c>
      <c r="E9852" s="5">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5">
        <v>41397</v>
      </c>
      <c r="E9853" s="5">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5">
        <v>41397</v>
      </c>
      <c r="E9854" s="5">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5">
        <v>41397</v>
      </c>
      <c r="E9855" s="5">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5">
        <v>41810</v>
      </c>
      <c r="E9856" s="5">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5">
        <v>41810</v>
      </c>
      <c r="E9857" s="5">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5">
        <v>40853</v>
      </c>
      <c r="E9858" s="5">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5">
        <v>40994</v>
      </c>
      <c r="E9859" s="5">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5">
        <v>41654</v>
      </c>
      <c r="E9860" s="5">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5">
        <v>41654</v>
      </c>
      <c r="E9861" s="5">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5">
        <v>41654</v>
      </c>
      <c r="E9862" s="5">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5">
        <v>41654</v>
      </c>
      <c r="E9863" s="5">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5">
        <v>41654</v>
      </c>
      <c r="E9864" s="5">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5">
        <v>41654</v>
      </c>
      <c r="E9865" s="5">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5">
        <v>41654</v>
      </c>
      <c r="E9866" s="5">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5">
        <v>41654</v>
      </c>
      <c r="E9867" s="5">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5">
        <v>40994</v>
      </c>
      <c r="E9868" s="5">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5">
        <v>40994</v>
      </c>
      <c r="E9869" s="5">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5">
        <v>40848</v>
      </c>
      <c r="E9870" s="5">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5">
        <v>40848</v>
      </c>
      <c r="E9871" s="5">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5">
        <v>40848</v>
      </c>
      <c r="E9872" s="5">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5">
        <v>41919</v>
      </c>
      <c r="E9873" s="5">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5">
        <v>41919</v>
      </c>
      <c r="E9874" s="5">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5">
        <v>41619</v>
      </c>
      <c r="E9875" s="5">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5">
        <v>41540</v>
      </c>
      <c r="E9876" s="5">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5">
        <v>41272</v>
      </c>
      <c r="E9877" s="5">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5">
        <v>41750</v>
      </c>
      <c r="E9878" s="5">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5">
        <v>41750</v>
      </c>
      <c r="E9879" s="5">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5">
        <v>41750</v>
      </c>
      <c r="E9880" s="5">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5">
        <v>41508</v>
      </c>
      <c r="E9881" s="5">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5">
        <v>41058</v>
      </c>
      <c r="E9882" s="5">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5">
        <v>40767</v>
      </c>
      <c r="E9883" s="5">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5">
        <v>40767</v>
      </c>
      <c r="E9884" s="5">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5">
        <v>40636</v>
      </c>
      <c r="E9885" s="5">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5">
        <v>40636</v>
      </c>
      <c r="E9886" s="5">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5">
        <v>40636</v>
      </c>
      <c r="E9887" s="5">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5">
        <v>40567</v>
      </c>
      <c r="E9888" s="5">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5">
        <v>41925</v>
      </c>
      <c r="E9889" s="5">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5">
        <v>41129</v>
      </c>
      <c r="E9890" s="5">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5">
        <v>41718</v>
      </c>
      <c r="E9891" s="5">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5">
        <v>41481</v>
      </c>
      <c r="E9892" s="5">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5">
        <v>41481</v>
      </c>
      <c r="E9893" s="5">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5">
        <v>41481</v>
      </c>
      <c r="E9894" s="5">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5">
        <v>41481</v>
      </c>
      <c r="E9895" s="5">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5">
        <v>41481</v>
      </c>
      <c r="E9896" s="5">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5">
        <v>40812</v>
      </c>
      <c r="E9897" s="5">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5">
        <v>40711</v>
      </c>
      <c r="E9898" s="5">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5">
        <v>41432</v>
      </c>
      <c r="E9899" s="5">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5">
        <v>41432</v>
      </c>
      <c r="E9900" s="5">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5">
        <v>40630</v>
      </c>
      <c r="E9901" s="5">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5">
        <v>41873</v>
      </c>
      <c r="E9902" s="5">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5">
        <v>41873</v>
      </c>
      <c r="E9903" s="5">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5">
        <v>41873</v>
      </c>
      <c r="E9904" s="5">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5">
        <v>40859</v>
      </c>
      <c r="E9905" s="5">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5">
        <v>40859</v>
      </c>
      <c r="E9906" s="5">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5">
        <v>41165</v>
      </c>
      <c r="E9907" s="5">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5">
        <v>41165</v>
      </c>
      <c r="E9908" s="5">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5">
        <v>41165</v>
      </c>
      <c r="E9909" s="5">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5">
        <v>41165</v>
      </c>
      <c r="E9910" s="5">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5">
        <v>41165</v>
      </c>
      <c r="E9911" s="5">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5">
        <v>41165</v>
      </c>
      <c r="E9912" s="5">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5">
        <v>40638</v>
      </c>
      <c r="E9913" s="5">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5">
        <v>41192</v>
      </c>
      <c r="E9914" s="5">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5">
        <v>41192</v>
      </c>
      <c r="E9915" s="5">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5">
        <v>41669</v>
      </c>
      <c r="E9916" s="5">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5">
        <v>41669</v>
      </c>
      <c r="E9917" s="5">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5">
        <v>41669</v>
      </c>
      <c r="E9918" s="5">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5">
        <v>41669</v>
      </c>
      <c r="E9919" s="5">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5">
        <v>41176</v>
      </c>
      <c r="E9920" s="5">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5">
        <v>41349</v>
      </c>
      <c r="E9921" s="5">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5">
        <v>41349</v>
      </c>
      <c r="E9922" s="5">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5">
        <v>40871</v>
      </c>
      <c r="E9923" s="5">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5">
        <v>41766</v>
      </c>
      <c r="E9924" s="5">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5">
        <v>40988</v>
      </c>
      <c r="E9925" s="5">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5">
        <v>40988</v>
      </c>
      <c r="E9926" s="5">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5">
        <v>40988</v>
      </c>
      <c r="E9927" s="5">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5">
        <v>40988</v>
      </c>
      <c r="E9928" s="5">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5">
        <v>40988</v>
      </c>
      <c r="E9929" s="5">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5">
        <v>41522</v>
      </c>
      <c r="E9930" s="5">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5">
        <v>41522</v>
      </c>
      <c r="E9931" s="5">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5">
        <v>41226</v>
      </c>
      <c r="E9932" s="5">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5">
        <v>41226</v>
      </c>
      <c r="E9933" s="5">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5">
        <v>41226</v>
      </c>
      <c r="E9934" s="5">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5">
        <v>40735</v>
      </c>
      <c r="E9935" s="5">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5">
        <v>41372</v>
      </c>
      <c r="E9936" s="5">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5">
        <v>41372</v>
      </c>
      <c r="E9937" s="5">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5">
        <v>41815</v>
      </c>
      <c r="E9938" s="5">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5">
        <v>41429</v>
      </c>
      <c r="E9939" s="5">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5">
        <v>41621</v>
      </c>
      <c r="E9940" s="5">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5">
        <v>41621</v>
      </c>
      <c r="E9941" s="5">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5">
        <v>41621</v>
      </c>
      <c r="E9942" s="5">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5">
        <v>41968</v>
      </c>
      <c r="E9943" s="5">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5">
        <v>40905</v>
      </c>
      <c r="E9944" s="5">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5">
        <v>40905</v>
      </c>
      <c r="E9945" s="5">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5">
        <v>41011</v>
      </c>
      <c r="E9946" s="5">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5">
        <v>40604</v>
      </c>
      <c r="E9947" s="5">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5">
        <v>40604</v>
      </c>
      <c r="E9948" s="5">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5">
        <v>41792</v>
      </c>
      <c r="E9949" s="5">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5">
        <v>41792</v>
      </c>
      <c r="E9950" s="5">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5">
        <v>41792</v>
      </c>
      <c r="E9951" s="5">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5">
        <v>41792</v>
      </c>
      <c r="E9952" s="5">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5">
        <v>41792</v>
      </c>
      <c r="E9953" s="5">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5">
        <v>41257</v>
      </c>
      <c r="E9954" s="5">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5">
        <v>41257</v>
      </c>
      <c r="E9955" s="5">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5">
        <v>41257</v>
      </c>
      <c r="E9956" s="5">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5">
        <v>41257</v>
      </c>
      <c r="E9957" s="5">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5">
        <v>40858</v>
      </c>
      <c r="E9958" s="5">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5">
        <v>40858</v>
      </c>
      <c r="E9959" s="5">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5">
        <v>40858</v>
      </c>
      <c r="E9960" s="5">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5">
        <v>41919</v>
      </c>
      <c r="E9961" s="5">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5">
        <v>41899</v>
      </c>
      <c r="E9962" s="5">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5">
        <v>40987</v>
      </c>
      <c r="E9963" s="5">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5">
        <v>40987</v>
      </c>
      <c r="E9964" s="5">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5">
        <v>41116</v>
      </c>
      <c r="E9965" s="5">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5">
        <v>41614</v>
      </c>
      <c r="E9966" s="5">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5">
        <v>41614</v>
      </c>
      <c r="E9967" s="5">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5">
        <v>41614</v>
      </c>
      <c r="E9968" s="5">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5">
        <v>41985</v>
      </c>
      <c r="E9969" s="5">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5">
        <v>41985</v>
      </c>
      <c r="E9970" s="5">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5">
        <v>41985</v>
      </c>
      <c r="E9971" s="5">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5">
        <v>41088</v>
      </c>
      <c r="E9972" s="5">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5">
        <v>41088</v>
      </c>
      <c r="E9973" s="5">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5">
        <v>41529</v>
      </c>
      <c r="E9974" s="5">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5">
        <v>41615</v>
      </c>
      <c r="E9975" s="5">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5">
        <v>41615</v>
      </c>
      <c r="E9976" s="5">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5">
        <v>41615</v>
      </c>
      <c r="E9977" s="5">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5">
        <v>41615</v>
      </c>
      <c r="E9978" s="5">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5">
        <v>41615</v>
      </c>
      <c r="E9979" s="5">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5">
        <v>41615</v>
      </c>
      <c r="E9980" s="5">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5">
        <v>41615</v>
      </c>
      <c r="E9981" s="5">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5">
        <v>41158</v>
      </c>
      <c r="E9982" s="5">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5">
        <v>41855</v>
      </c>
      <c r="E9983" s="5">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5">
        <v>41540</v>
      </c>
      <c r="E9984" s="5">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5">
        <v>41540</v>
      </c>
      <c r="E9985" s="5">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5">
        <v>41046</v>
      </c>
      <c r="E9986" s="5">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5">
        <v>41046</v>
      </c>
      <c r="E9987" s="5">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5">
        <v>41547</v>
      </c>
      <c r="E9988" s="5">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5">
        <v>41961</v>
      </c>
      <c r="E9989" s="5">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5">
        <v>41961</v>
      </c>
      <c r="E9990" s="5">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5">
        <v>40565</v>
      </c>
      <c r="E9991" s="5">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5">
        <v>41697</v>
      </c>
      <c r="E9992" s="5">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5">
        <v>41697</v>
      </c>
      <c r="E9993" s="5">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5">
        <v>41697</v>
      </c>
      <c r="E9994" s="5">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5">
        <v>41764</v>
      </c>
      <c r="E9995" s="5">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3" t="s">
        <v>10932</v>
      </c>
      <c r="B11" s="2" t="e">
        <f>#REF!</f>
        <v>#REF!</v>
      </c>
      <c r="Q11" s="3"/>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Piechart</vt:lpstr>
      <vt:lpstr>MapChart</vt:lpstr>
      <vt:lpstr>Top5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Project</cp:lastModifiedBy>
  <dcterms:created xsi:type="dcterms:W3CDTF">2015-06-05T18:17:20Z</dcterms:created>
  <dcterms:modified xsi:type="dcterms:W3CDTF">2024-05-04T21:06:04Z</dcterms:modified>
</cp:coreProperties>
</file>