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ps\Desktop\"/>
    </mc:Choice>
  </mc:AlternateContent>
  <xr:revisionPtr revIDLastSave="0" documentId="8_{0C832190-B5F3-47D9-AB40-C4BED575E15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7" i="1"/>
  <c r="B18" i="1"/>
  <c r="B22" i="1"/>
  <c r="B15" i="1"/>
  <c r="B12" i="1"/>
  <c r="B6" i="1"/>
  <c r="B24" i="1" l="1"/>
</calcChain>
</file>

<file path=xl/sharedStrings.xml><?xml version="1.0" encoding="utf-8"?>
<sst xmlns="http://schemas.openxmlformats.org/spreadsheetml/2006/main" count="25" uniqueCount="25">
  <si>
    <t>Electric cylinder</t>
    <phoneticPr fontId="1" type="noConversion"/>
  </si>
  <si>
    <t>Item</t>
    <phoneticPr fontId="1" type="noConversion"/>
  </si>
  <si>
    <t>MotorJGA25-310</t>
    <phoneticPr fontId="1" type="noConversion"/>
  </si>
  <si>
    <t>Motor1218-N20</t>
    <phoneticPr fontId="1" type="noConversion"/>
  </si>
  <si>
    <t>Slider</t>
    <phoneticPr fontId="1" type="noConversion"/>
  </si>
  <si>
    <t>Rail</t>
    <phoneticPr fontId="1" type="noConversion"/>
  </si>
  <si>
    <t>Timing belt</t>
    <phoneticPr fontId="1" type="noConversion"/>
  </si>
  <si>
    <t>Table bearing</t>
    <phoneticPr fontId="1" type="noConversion"/>
  </si>
  <si>
    <t>BearingF6704ZZ</t>
    <phoneticPr fontId="1" type="noConversion"/>
  </si>
  <si>
    <t>Ribbon</t>
    <phoneticPr fontId="1" type="noConversion"/>
  </si>
  <si>
    <t>Screws</t>
    <phoneticPr fontId="1" type="noConversion"/>
  </si>
  <si>
    <t>Aluminum cylinder</t>
    <phoneticPr fontId="1" type="noConversion"/>
  </si>
  <si>
    <t>Aluminum adaptor</t>
    <phoneticPr fontId="1" type="noConversion"/>
  </si>
  <si>
    <t>Servo motor</t>
    <phoneticPr fontId="1" type="noConversion"/>
  </si>
  <si>
    <t>Pipe joint</t>
    <phoneticPr fontId="1" type="noConversion"/>
  </si>
  <si>
    <t>Total</t>
    <phoneticPr fontId="1" type="noConversion"/>
  </si>
  <si>
    <t>Laser cutted PMMA</t>
    <phoneticPr fontId="1" type="noConversion"/>
  </si>
  <si>
    <t>3D-printed components</t>
    <phoneticPr fontId="1" type="noConversion"/>
  </si>
  <si>
    <t>Cost(CNY)</t>
    <phoneticPr fontId="1" type="noConversion"/>
  </si>
  <si>
    <t>L298N four-way board</t>
    <phoneticPr fontId="1" type="noConversion"/>
  </si>
  <si>
    <t>Battery case</t>
    <phoneticPr fontId="1" type="noConversion"/>
  </si>
  <si>
    <t>Batteries</t>
    <phoneticPr fontId="1" type="noConversion"/>
  </si>
  <si>
    <t>Strong string</t>
    <phoneticPr fontId="1" type="noConversion"/>
  </si>
  <si>
    <t>Adhesive tape</t>
    <phoneticPr fontId="1" type="noConversion"/>
  </si>
  <si>
    <t>Dupong 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</si>
</sst>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="130" zoomScaleNormal="130" workbookViewId="0">
      <selection activeCell="D11" sqref="D11"/>
    </sheetView>
  </sheetViews>
  <sheetFormatPr defaultRowHeight="13.5" x14ac:dyDescent="0.3"/>
  <cols>
    <col min="1" max="1" width="24.53125" customWidth="1"/>
  </cols>
  <sheetData>
    <row r="1" spans="1:2" x14ac:dyDescent="0.3">
      <c r="A1" t="s">
        <v>1</v>
      </c>
      <c r="B1" t="s">
        <v>18</v>
      </c>
    </row>
    <row r="2" spans="1:2" x14ac:dyDescent="0.3">
      <c r="A2" t="s">
        <v>0</v>
      </c>
      <c r="B2">
        <v>116.5</v>
      </c>
    </row>
    <row r="3" spans="1:2" x14ac:dyDescent="0.3">
      <c r="A3" t="s">
        <v>2</v>
      </c>
      <c r="B3">
        <v>14.89</v>
      </c>
    </row>
    <row r="4" spans="1:2" x14ac:dyDescent="0.3">
      <c r="A4" t="s">
        <v>3</v>
      </c>
      <c r="B4">
        <v>16</v>
      </c>
    </row>
    <row r="5" spans="1:2" x14ac:dyDescent="0.3">
      <c r="A5" t="s">
        <v>4</v>
      </c>
      <c r="B5">
        <v>64</v>
      </c>
    </row>
    <row r="6" spans="1:2" x14ac:dyDescent="0.3">
      <c r="A6" t="s">
        <v>5</v>
      </c>
      <c r="B6">
        <f>18*8</f>
        <v>144</v>
      </c>
    </row>
    <row r="7" spans="1:2" x14ac:dyDescent="0.3">
      <c r="A7" t="s">
        <v>6</v>
      </c>
      <c r="B7">
        <v>20</v>
      </c>
    </row>
    <row r="8" spans="1:2" x14ac:dyDescent="0.3">
      <c r="A8" t="s">
        <v>7</v>
      </c>
      <c r="B8">
        <v>20.47</v>
      </c>
    </row>
    <row r="9" spans="1:2" x14ac:dyDescent="0.3">
      <c r="A9" t="s">
        <v>8</v>
      </c>
      <c r="B9">
        <v>22.58</v>
      </c>
    </row>
    <row r="10" spans="1:2" x14ac:dyDescent="0.3">
      <c r="A10" t="s">
        <v>9</v>
      </c>
      <c r="B10">
        <v>15.98</v>
      </c>
    </row>
    <row r="11" spans="1:2" x14ac:dyDescent="0.3">
      <c r="A11" t="s">
        <v>10</v>
      </c>
      <c r="B11">
        <v>16.809999999999999</v>
      </c>
    </row>
    <row r="12" spans="1:2" x14ac:dyDescent="0.3">
      <c r="A12" t="s">
        <v>11</v>
      </c>
      <c r="B12">
        <f>22.19+5.02</f>
        <v>27.21</v>
      </c>
    </row>
    <row r="13" spans="1:2" x14ac:dyDescent="0.3">
      <c r="A13" t="s">
        <v>12</v>
      </c>
      <c r="B13">
        <v>39.799999999999997</v>
      </c>
    </row>
    <row r="14" spans="1:2" x14ac:dyDescent="0.3">
      <c r="A14" t="s">
        <v>13</v>
      </c>
      <c r="B14">
        <v>76</v>
      </c>
    </row>
    <row r="15" spans="1:2" x14ac:dyDescent="0.3">
      <c r="A15" t="s">
        <v>14</v>
      </c>
      <c r="B15">
        <f>2.8+8.5</f>
        <v>11.3</v>
      </c>
    </row>
    <row r="16" spans="1:2" x14ac:dyDescent="0.3">
      <c r="A16" t="s">
        <v>16</v>
      </c>
      <c r="B16">
        <v>0</v>
      </c>
    </row>
    <row r="17" spans="1:2" x14ac:dyDescent="0.3">
      <c r="A17" t="s">
        <v>21</v>
      </c>
      <c r="B17">
        <f>24.77+17.39</f>
        <v>42.16</v>
      </c>
    </row>
    <row r="18" spans="1:2" x14ac:dyDescent="0.3">
      <c r="A18" t="s">
        <v>20</v>
      </c>
      <c r="B18">
        <f>6.2+13.13</f>
        <v>19.330000000000002</v>
      </c>
    </row>
    <row r="19" spans="1:2" x14ac:dyDescent="0.3">
      <c r="A19" t="s">
        <v>23</v>
      </c>
      <c r="B19">
        <v>3.8</v>
      </c>
    </row>
    <row r="20" spans="1:2" x14ac:dyDescent="0.3">
      <c r="A20" t="s">
        <v>22</v>
      </c>
      <c r="B20">
        <v>14.15</v>
      </c>
    </row>
    <row r="21" spans="1:2" x14ac:dyDescent="0.3">
      <c r="A21" t="s">
        <v>24</v>
      </c>
      <c r="B21">
        <f>16.38+17.01</f>
        <v>33.39</v>
      </c>
    </row>
    <row r="22" spans="1:2" x14ac:dyDescent="0.3">
      <c r="A22" t="s">
        <v>19</v>
      </c>
      <c r="B22">
        <f>31.8+11.5</f>
        <v>43.3</v>
      </c>
    </row>
    <row r="23" spans="1:2" x14ac:dyDescent="0.3">
      <c r="A23" t="s">
        <v>17</v>
      </c>
      <c r="B23">
        <v>0</v>
      </c>
    </row>
    <row r="24" spans="1:2" x14ac:dyDescent="0.3">
      <c r="A24" t="s">
        <v>15</v>
      </c>
      <c r="B24">
        <f>SUM(B2:B23)</f>
        <v>761.66999999999985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某 羊</cp:lastModifiedBy>
  <dcterms:created xsi:type="dcterms:W3CDTF">2024-04-28T12:08:58Z</dcterms:created>
  <dcterms:modified xsi:type="dcterms:W3CDTF">2024-04-28T14:03:01Z</dcterms:modified>
</cp:coreProperties>
</file>