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sheet\Downloads\"/>
    </mc:Choice>
  </mc:AlternateContent>
  <xr:revisionPtr revIDLastSave="0" documentId="13_ncr:1_{1B2E768C-08EF-4A36-BFE7-9A24A7F5C7B1}" xr6:coauthVersionLast="47" xr6:coauthVersionMax="47" xr10:uidLastSave="{00000000-0000-0000-0000-000000000000}"/>
  <bookViews>
    <workbookView xWindow="28680" yWindow="-120" windowWidth="29040" windowHeight="15720" activeTab="3" xr2:uid="{00000000-000D-0000-FFFF-FFFF00000000}"/>
  </bookViews>
  <sheets>
    <sheet name="bike_buyers" sheetId="1" r:id="rId1"/>
    <sheet name="Working Sheet" sheetId="2" r:id="rId2"/>
    <sheet name="Pivot Table" sheetId="4" r:id="rId3"/>
    <sheet name="Dashboard" sheetId="3"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3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8" i="3"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<sst xmlns="http://schemas.openxmlformats.org/spreadsheetml/2006/main" count="16483" uniqueCount="52">
  <si>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</si>
  <si>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</si>
  <si>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</si>
  <si>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</si>
  <si>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</si>
  <si>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</si>
  <si>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</si>
  <si>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</si>
  <si>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</si>
  <si>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</si>
  <si>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</si>
  <si>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</si>
  <si>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</si>
  <si>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</si>
  <si>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</si>
  <si>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</si>
  <si>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</si>
  <si>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</si>
  <si>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</si>
  <si>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</si>
  <si>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</si>
  <si>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</si>
  <si>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</si>
  <si>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</si>
  <si>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</si>
  <si>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</si>
  <si>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</si>
  <si>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</si>
  <si>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</si>
  <si>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</si>
  <si>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</si>
  <si>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</si>
  <si>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</si>
  <si>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</si>
  <si>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</si>
  <si>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</si>
  <si>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</si>
  <si>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</si>
  <si>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</si>
  <si>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</si>
  <si>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</si>
  <si>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</si>
  <si>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</si>
  <si>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</si>
  <si>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</si>
  <si>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</si>
  <si>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</si>
  <si>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 31-54</t>
  </si>
  <si>
    <t>Old 55+</t>
  </si>
  <si>
    <t>Adolescent 0-30</t>
  </si>
  <si>
    <t>Bike Sales Dashboard</t>
  </si>
  <si>
    <t>Total Bike Purchased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</si>
</sst>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3" formatCode="_(&quot;$&quot;* #,##0_);_(&quot;$&quot;* \(#,##0\);_(&quot;$&quot;*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1"/>
      <name val="Calibri"/>
      <family val="2"/>
      <scheme val="minor"/>
    </font>
    <font>
      <b/>
      <sz val="36"/>
      <color theme="0"/>
      <name val="Calibri"/>
      <family val="2"/>
      <scheme val="minor"/>
    </font>
    <font>
      <b/>
      <sz val="12"/>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6" fillId="0" borderId="0" xfId="0" applyFont="1"/>
    <xf numFmtId="0" fontId="20" fillId="34" borderId="0" xfId="0" applyFont="1" applyFill="1" applyAlignment="1">
      <alignment horizontal="center"/>
    </xf>
    <xf numFmtId="173" fontId="0" fillId="0" borderId="0" xfId="0" applyNumberFormat="1"/>
    <xf numFmtId="0" fontId="19" fillId="0" borderId="0" xfId="0" applyFont="1" applyAlignment="1"/>
    <xf numFmtId="0" fontId="21" fillId="34"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3" formatCode="_(&quot;$&quot;* #,##0_);_(&quot;$&quot;* \(#,##0\);_(&quot;$&quot;* &quot;-&quot;??_);_(@_)"/>
    </dxf>
    <dxf>
      <numFmt numFmtId="172" formatCode="_(&quot;$&quot;* #,##0.0_);_(&quot;$&quot;* \(#,##0.0\);_(&quot;$&quot;* &quot;-&quot;??_);_(@_)"/>
    </dxf>
    <dxf>
      <numFmt numFmtId="173" formatCode="_(&quot;$&quot;* #,##0_);_(&quot;$&quot;* \(#,##0\);_(&quot;$&quot;* &quot;-&quot;??_);_(@_)"/>
    </dxf>
    <dxf>
      <numFmt numFmtId="34" formatCode="_(&quot;$&quot;* #,##0.00_);_(&quot;$&quot;* \(#,##0.00\);_(&quot;$&quot;* &quot;-&quot;??_);_(@_)"/>
    </dxf>
    <dxf>
      <numFmt numFmtId="172" formatCode="_(&quot;$&quot;* #,##0.0_);_(&quot;$&quot;* \(#,##0.0\);_(&quot;$&quot;* &quot;-&quot;??_);_(@_)"/>
    </dxf>
    <dxf>
      <numFmt numFmtId="173" formatCode="_(&quot;$&quot;* #,##0_);_(&quot;$&quot;* \(#,##0\);_(&quot;$&quot;* &quot;-&quot;??_);_(@_)"/>
    </dxf>
    <dxf>
      <numFmt numFmtId="34" formatCode="_(&quot;$&quot;* #,##0.00_);_(&quot;$&quot;* \(#,##0.00\);_(&quot;$&quot;* &quot;-&quot;??_);_(@_)"/>
    </dxf>
    <dxf>
      <numFmt numFmtId="1" formatCode="0"/>
    </dxf>
    <dxf>
      <numFmt numFmtId="171" formatCode="0.0"/>
    </dxf>
    <dxf>
      <numFmt numFmtId="2" formatCode="0.00"/>
    </dxf>
    <dxf>
      <numFmt numFmtId="170" formatCode="0.000"/>
    </dxf>
    <dxf>
      <numFmt numFmtId="169" formatCode="0.0000"/>
    </dxf>
    <dxf>
      <numFmt numFmtId="167" formatCode="0.00000"/>
    </dxf>
    <dxf>
      <numFmt numFmtId="168" formatCode="0.000000"/>
    </dxf>
    <dxf>
      <numFmt numFmtId="167" formatCode="0.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54296.296296296299</c:v>
                </c:pt>
                <c:pt idx="1">
                  <c:v>60112.3595505618</c:v>
                </c:pt>
              </c:numCache>
            </c:numRef>
          </c:val>
          <c:extLst>
            <c:ext xmlns:c16="http://schemas.microsoft.com/office/drawing/2014/chart" uri="{C3380CC4-5D6E-409C-BE32-E72D297353CC}">
              <c16:uniqueId val="{00000000-23E2-49A2-B08C-6CE1EE5C529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58818.181818181816</c:v>
                </c:pt>
                <c:pt idx="1">
                  <c:v>61190.476190476191</c:v>
                </c:pt>
              </c:numCache>
            </c:numRef>
          </c:val>
          <c:extLst>
            <c:ext xmlns:c16="http://schemas.microsoft.com/office/drawing/2014/chart" uri="{C3380CC4-5D6E-409C-BE32-E72D297353CC}">
              <c16:uniqueId val="{00000001-23E2-49A2-B08C-6CE1EE5C5298}"/>
            </c:ext>
          </c:extLst>
        </c:ser>
        <c:dLbls>
          <c:dLblPos val="outEnd"/>
          <c:showLegendKey val="0"/>
          <c:showVal val="0"/>
          <c:showCatName val="0"/>
          <c:showSerName val="0"/>
          <c:showPercent val="0"/>
          <c:showBubbleSize val="0"/>
        </c:dLbls>
        <c:gapWidth val="219"/>
        <c:overlap val="-27"/>
        <c:axId val="365237343"/>
        <c:axId val="365240703"/>
      </c:barChart>
      <c:catAx>
        <c:axId val="365237343"/>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240703"/>
        <c:crosses val="autoZero"/>
        <c:auto val="1"/>
        <c:lblAlgn val="ctr"/>
        <c:lblOffset val="100"/>
        <c:noMultiLvlLbl val="0"/>
      </c:catAx>
      <c:valAx>
        <c:axId val="3652407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2373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110</c:v>
                </c:pt>
                <c:pt idx="1">
                  <c:v>51</c:v>
                </c:pt>
                <c:pt idx="2">
                  <c:v>37</c:v>
                </c:pt>
                <c:pt idx="3">
                  <c:v>65</c:v>
                </c:pt>
                <c:pt idx="4">
                  <c:v>50</c:v>
                </c:pt>
              </c:numCache>
            </c:numRef>
          </c:val>
          <c:smooth val="0"/>
          <c:extLst>
            <c:ext xmlns:c16="http://schemas.microsoft.com/office/drawing/2014/chart" uri="{C3380CC4-5D6E-409C-BE32-E72D297353CC}">
              <c16:uniqueId val="{00000000-2B8B-4D4B-A2E3-4A28367F3F2B}"/>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101</c:v>
                </c:pt>
                <c:pt idx="1">
                  <c:v>40</c:v>
                </c:pt>
                <c:pt idx="2">
                  <c:v>44</c:v>
                </c:pt>
                <c:pt idx="3">
                  <c:v>38</c:v>
                </c:pt>
                <c:pt idx="4">
                  <c:v>13</c:v>
                </c:pt>
              </c:numCache>
            </c:numRef>
          </c:val>
          <c:smooth val="0"/>
          <c:extLst>
            <c:ext xmlns:c16="http://schemas.microsoft.com/office/drawing/2014/chart" uri="{C3380CC4-5D6E-409C-BE32-E72D297353CC}">
              <c16:uniqueId val="{00000001-2B8B-4D4B-A2E3-4A28367F3F2B}"/>
            </c:ext>
          </c:extLst>
        </c:ser>
        <c:dLbls>
          <c:showLegendKey val="0"/>
          <c:showVal val="0"/>
          <c:showCatName val="0"/>
          <c:showSerName val="0"/>
          <c:showPercent val="0"/>
          <c:showBubbleSize val="0"/>
        </c:dLbls>
        <c:smooth val="0"/>
        <c:axId val="701526863"/>
        <c:axId val="701515823"/>
      </c:lineChart>
      <c:catAx>
        <c:axId val="701526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515823"/>
        <c:crosses val="autoZero"/>
        <c:auto val="1"/>
        <c:lblAlgn val="ctr"/>
        <c:lblOffset val="100"/>
        <c:noMultiLvlLbl val="0"/>
      </c:catAx>
      <c:valAx>
        <c:axId val="701515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526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Table'!$A$41:$A$44</c:f>
              <c:strCache>
                <c:ptCount val="3"/>
                <c:pt idx="0">
                  <c:v>Middle Age 31-54</c:v>
                </c:pt>
                <c:pt idx="1">
                  <c:v>Old 55+</c:v>
                </c:pt>
                <c:pt idx="2">
                  <c:v>Adolescent 0-30</c:v>
                </c:pt>
              </c:strCache>
            </c:strRef>
          </c:cat>
          <c:val>
            <c:numRef>
              <c:f>'Pivot Table'!$B$41:$B$44</c:f>
              <c:numCache>
                <c:formatCode>General</c:formatCode>
                <c:ptCount val="3"/>
                <c:pt idx="0">
                  <c:v>190</c:v>
                </c:pt>
                <c:pt idx="1">
                  <c:v>99</c:v>
                </c:pt>
                <c:pt idx="2">
                  <c:v>24</c:v>
                </c:pt>
              </c:numCache>
            </c:numRef>
          </c:val>
          <c:smooth val="0"/>
          <c:extLst>
            <c:ext xmlns:c16="http://schemas.microsoft.com/office/drawing/2014/chart" uri="{C3380CC4-5D6E-409C-BE32-E72D297353CC}">
              <c16:uniqueId val="{00000000-5E4B-488F-9C9D-927403716245}"/>
            </c:ext>
          </c:extLst>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Table'!$A$41:$A$44</c:f>
              <c:strCache>
                <c:ptCount val="3"/>
                <c:pt idx="0">
                  <c:v>Middle Age 31-54</c:v>
                </c:pt>
                <c:pt idx="1">
                  <c:v>Old 55+</c:v>
                </c:pt>
                <c:pt idx="2">
                  <c:v>Adolescent 0-30</c:v>
                </c:pt>
              </c:strCache>
            </c:strRef>
          </c:cat>
          <c:val>
            <c:numRef>
              <c:f>'Pivot Table'!$C$41:$C$44</c:f>
              <c:numCache>
                <c:formatCode>General</c:formatCode>
                <c:ptCount val="3"/>
                <c:pt idx="0">
                  <c:v>189</c:v>
                </c:pt>
                <c:pt idx="1">
                  <c:v>32</c:v>
                </c:pt>
                <c:pt idx="2">
                  <c:v>15</c:v>
                </c:pt>
              </c:numCache>
            </c:numRef>
          </c:val>
          <c:smooth val="0"/>
          <c:extLst>
            <c:ext xmlns:c16="http://schemas.microsoft.com/office/drawing/2014/chart" uri="{C3380CC4-5D6E-409C-BE32-E72D297353CC}">
              <c16:uniqueId val="{00000001-5E4B-488F-9C9D-927403716245}"/>
            </c:ext>
          </c:extLst>
        </c:ser>
        <c:dLbls>
          <c:showLegendKey val="0"/>
          <c:showVal val="0"/>
          <c:showCatName val="0"/>
          <c:showSerName val="0"/>
          <c:showPercent val="0"/>
          <c:showBubbleSize val="0"/>
        </c:dLbls>
        <c:smooth val="0"/>
        <c:axId val="761767599"/>
        <c:axId val="761778159"/>
      </c:lineChart>
      <c:catAx>
        <c:axId val="761767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778159"/>
        <c:crosses val="autoZero"/>
        <c:auto val="1"/>
        <c:lblAlgn val="ctr"/>
        <c:lblOffset val="100"/>
        <c:noMultiLvlLbl val="0"/>
      </c:catAx>
      <c:valAx>
        <c:axId val="761778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767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none"/>
          </c:marker>
          <c:cat>
            <c:strRef>
              <c:f>'Pivot Table'!$A$60:$A$112</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Table'!$B$60:$B$112</c:f>
              <c:numCache>
                <c:formatCode>General</c:formatCode>
                <c:ptCount val="52"/>
                <c:pt idx="0">
                  <c:v>1</c:v>
                </c:pt>
                <c:pt idx="1">
                  <c:v>1</c:v>
                </c:pt>
                <c:pt idx="2">
                  <c:v>6</c:v>
                </c:pt>
                <c:pt idx="3">
                  <c:v>4</c:v>
                </c:pt>
                <c:pt idx="4">
                  <c:v>4</c:v>
                </c:pt>
                <c:pt idx="5">
                  <c:v>8</c:v>
                </c:pt>
                <c:pt idx="6">
                  <c:v>5</c:v>
                </c:pt>
                <c:pt idx="7">
                  <c:v>10</c:v>
                </c:pt>
                <c:pt idx="8">
                  <c:v>3</c:v>
                </c:pt>
                <c:pt idx="9">
                  <c:v>5</c:v>
                </c:pt>
                <c:pt idx="10">
                  <c:v>4</c:v>
                </c:pt>
                <c:pt idx="11">
                  <c:v>3</c:v>
                </c:pt>
                <c:pt idx="12">
                  <c:v>3</c:v>
                </c:pt>
                <c:pt idx="13">
                  <c:v>3</c:v>
                </c:pt>
                <c:pt idx="14">
                  <c:v>6</c:v>
                </c:pt>
                <c:pt idx="15">
                  <c:v>15</c:v>
                </c:pt>
                <c:pt idx="16">
                  <c:v>10</c:v>
                </c:pt>
                <c:pt idx="17">
                  <c:v>13</c:v>
                </c:pt>
                <c:pt idx="18">
                  <c:v>10</c:v>
                </c:pt>
                <c:pt idx="19">
                  <c:v>9</c:v>
                </c:pt>
                <c:pt idx="20">
                  <c:v>12</c:v>
                </c:pt>
                <c:pt idx="21">
                  <c:v>12</c:v>
                </c:pt>
                <c:pt idx="22">
                  <c:v>15</c:v>
                </c:pt>
                <c:pt idx="23">
                  <c:v>10</c:v>
                </c:pt>
                <c:pt idx="24">
                  <c:v>10</c:v>
                </c:pt>
                <c:pt idx="25">
                  <c:v>6</c:v>
                </c:pt>
                <c:pt idx="26">
                  <c:v>6</c:v>
                </c:pt>
                <c:pt idx="27">
                  <c:v>6</c:v>
                </c:pt>
                <c:pt idx="28">
                  <c:v>9</c:v>
                </c:pt>
                <c:pt idx="29">
                  <c:v>5</c:v>
                </c:pt>
                <c:pt idx="30">
                  <c:v>12</c:v>
                </c:pt>
                <c:pt idx="31">
                  <c:v>9</c:v>
                </c:pt>
                <c:pt idx="33">
                  <c:v>6</c:v>
                </c:pt>
                <c:pt idx="34">
                  <c:v>12</c:v>
                </c:pt>
                <c:pt idx="35">
                  <c:v>8</c:v>
                </c:pt>
                <c:pt idx="36">
                  <c:v>4</c:v>
                </c:pt>
                <c:pt idx="37">
                  <c:v>5</c:v>
                </c:pt>
                <c:pt idx="38">
                  <c:v>6</c:v>
                </c:pt>
                <c:pt idx="39">
                  <c:v>7</c:v>
                </c:pt>
                <c:pt idx="40">
                  <c:v>5</c:v>
                </c:pt>
                <c:pt idx="41">
                  <c:v>6</c:v>
                </c:pt>
                <c:pt idx="42">
                  <c:v>4</c:v>
                </c:pt>
                <c:pt idx="43">
                  <c:v>1</c:v>
                </c:pt>
                <c:pt idx="44">
                  <c:v>7</c:v>
                </c:pt>
                <c:pt idx="45">
                  <c:v>3</c:v>
                </c:pt>
                <c:pt idx="46">
                  <c:v>1</c:v>
                </c:pt>
                <c:pt idx="48">
                  <c:v>1</c:v>
                </c:pt>
                <c:pt idx="50">
                  <c:v>1</c:v>
                </c:pt>
                <c:pt idx="51">
                  <c:v>1</c:v>
                </c:pt>
              </c:numCache>
            </c:numRef>
          </c:val>
          <c:smooth val="0"/>
          <c:extLst>
            <c:ext xmlns:c16="http://schemas.microsoft.com/office/drawing/2014/chart" uri="{C3380CC4-5D6E-409C-BE32-E72D297353CC}">
              <c16:uniqueId val="{00000000-9AEA-479F-930F-3C4E2C4008F7}"/>
            </c:ext>
          </c:extLst>
        </c:ser>
        <c:ser>
          <c:idx val="1"/>
          <c:order val="1"/>
          <c:tx>
            <c:strRef>
              <c:f>'Pivot Table'!$C$58:$C$59</c:f>
              <c:strCache>
                <c:ptCount val="1"/>
                <c:pt idx="0">
                  <c:v>Yes</c:v>
                </c:pt>
              </c:strCache>
            </c:strRef>
          </c:tx>
          <c:spPr>
            <a:ln w="28575" cap="rnd">
              <a:solidFill>
                <a:schemeClr val="accent2"/>
              </a:solidFill>
              <a:round/>
            </a:ln>
            <a:effectLst/>
          </c:spPr>
          <c:marker>
            <c:symbol val="none"/>
          </c:marker>
          <c:cat>
            <c:strRef>
              <c:f>'Pivot Table'!$A$60:$A$112</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Table'!$C$60:$C$112</c:f>
              <c:numCache>
                <c:formatCode>General</c:formatCode>
                <c:ptCount val="52"/>
                <c:pt idx="0">
                  <c:v>2</c:v>
                </c:pt>
                <c:pt idx="1">
                  <c:v>5</c:v>
                </c:pt>
                <c:pt idx="2">
                  <c:v>4</c:v>
                </c:pt>
                <c:pt idx="3">
                  <c:v>3</c:v>
                </c:pt>
                <c:pt idx="4">
                  <c:v>1</c:v>
                </c:pt>
                <c:pt idx="7">
                  <c:v>8</c:v>
                </c:pt>
                <c:pt idx="8">
                  <c:v>5</c:v>
                </c:pt>
                <c:pt idx="9">
                  <c:v>11</c:v>
                </c:pt>
                <c:pt idx="10">
                  <c:v>14</c:v>
                </c:pt>
                <c:pt idx="11">
                  <c:v>14</c:v>
                </c:pt>
                <c:pt idx="12">
                  <c:v>12</c:v>
                </c:pt>
                <c:pt idx="13">
                  <c:v>10</c:v>
                </c:pt>
                <c:pt idx="14">
                  <c:v>2</c:v>
                </c:pt>
                <c:pt idx="15">
                  <c:v>11</c:v>
                </c:pt>
                <c:pt idx="16">
                  <c:v>4</c:v>
                </c:pt>
                <c:pt idx="17">
                  <c:v>5</c:v>
                </c:pt>
                <c:pt idx="18">
                  <c:v>10</c:v>
                </c:pt>
                <c:pt idx="19">
                  <c:v>8</c:v>
                </c:pt>
                <c:pt idx="20">
                  <c:v>8</c:v>
                </c:pt>
                <c:pt idx="21">
                  <c:v>7</c:v>
                </c:pt>
                <c:pt idx="22">
                  <c:v>9</c:v>
                </c:pt>
                <c:pt idx="23">
                  <c:v>11</c:v>
                </c:pt>
                <c:pt idx="24">
                  <c:v>5</c:v>
                </c:pt>
                <c:pt idx="25">
                  <c:v>8</c:v>
                </c:pt>
                <c:pt idx="26">
                  <c:v>7</c:v>
                </c:pt>
                <c:pt idx="27">
                  <c:v>7</c:v>
                </c:pt>
                <c:pt idx="28">
                  <c:v>5</c:v>
                </c:pt>
                <c:pt idx="29">
                  <c:v>8</c:v>
                </c:pt>
                <c:pt idx="30">
                  <c:v>4</c:v>
                </c:pt>
                <c:pt idx="31">
                  <c:v>3</c:v>
                </c:pt>
                <c:pt idx="32">
                  <c:v>4</c:v>
                </c:pt>
                <c:pt idx="33">
                  <c:v>2</c:v>
                </c:pt>
                <c:pt idx="34">
                  <c:v>2</c:v>
                </c:pt>
                <c:pt idx="36">
                  <c:v>3</c:v>
                </c:pt>
                <c:pt idx="38">
                  <c:v>1</c:v>
                </c:pt>
                <c:pt idx="39">
                  <c:v>3</c:v>
                </c:pt>
                <c:pt idx="40">
                  <c:v>1</c:v>
                </c:pt>
                <c:pt idx="41">
                  <c:v>4</c:v>
                </c:pt>
                <c:pt idx="42">
                  <c:v>1</c:v>
                </c:pt>
                <c:pt idx="45">
                  <c:v>1</c:v>
                </c:pt>
                <c:pt idx="47">
                  <c:v>1</c:v>
                </c:pt>
                <c:pt idx="48">
                  <c:v>1</c:v>
                </c:pt>
                <c:pt idx="49">
                  <c:v>1</c:v>
                </c:pt>
              </c:numCache>
            </c:numRef>
          </c:val>
          <c:smooth val="0"/>
          <c:extLst>
            <c:ext xmlns:c16="http://schemas.microsoft.com/office/drawing/2014/chart" uri="{C3380CC4-5D6E-409C-BE32-E72D297353CC}">
              <c16:uniqueId val="{00000001-9AEA-479F-930F-3C4E2C4008F7}"/>
            </c:ext>
          </c:extLst>
        </c:ser>
        <c:dLbls>
          <c:showLegendKey val="0"/>
          <c:showVal val="0"/>
          <c:showCatName val="0"/>
          <c:showSerName val="0"/>
          <c:showPercent val="0"/>
          <c:showBubbleSize val="0"/>
        </c:dLbls>
        <c:smooth val="0"/>
        <c:axId val="761781519"/>
        <c:axId val="761777199"/>
      </c:lineChart>
      <c:catAx>
        <c:axId val="761781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777199"/>
        <c:crosses val="autoZero"/>
        <c:auto val="1"/>
        <c:lblAlgn val="ctr"/>
        <c:lblOffset val="100"/>
        <c:noMultiLvlLbl val="0"/>
      </c:catAx>
      <c:valAx>
        <c:axId val="76177719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781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54296.296296296299</c:v>
                </c:pt>
                <c:pt idx="1">
                  <c:v>60112.3595505618</c:v>
                </c:pt>
              </c:numCache>
            </c:numRef>
          </c:val>
          <c:extLst>
            <c:ext xmlns:c16="http://schemas.microsoft.com/office/drawing/2014/chart" uri="{C3380CC4-5D6E-409C-BE32-E72D297353CC}">
              <c16:uniqueId val="{00000000-BA0A-4E35-9ACA-AA3F200F5E7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58818.181818181816</c:v>
                </c:pt>
                <c:pt idx="1">
                  <c:v>61190.476190476191</c:v>
                </c:pt>
              </c:numCache>
            </c:numRef>
          </c:val>
          <c:extLst>
            <c:ext xmlns:c16="http://schemas.microsoft.com/office/drawing/2014/chart" uri="{C3380CC4-5D6E-409C-BE32-E72D297353CC}">
              <c16:uniqueId val="{00000001-BA0A-4E35-9ACA-AA3F200F5E74}"/>
            </c:ext>
          </c:extLst>
        </c:ser>
        <c:dLbls>
          <c:showLegendKey val="0"/>
          <c:showVal val="0"/>
          <c:showCatName val="0"/>
          <c:showSerName val="0"/>
          <c:showPercent val="0"/>
          <c:showBubbleSize val="0"/>
        </c:dLbls>
        <c:gapWidth val="219"/>
        <c:overlap val="-27"/>
        <c:axId val="365237343"/>
        <c:axId val="365240703"/>
      </c:barChart>
      <c:catAx>
        <c:axId val="365237343"/>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240703"/>
        <c:crosses val="autoZero"/>
        <c:auto val="1"/>
        <c:lblAlgn val="ctr"/>
        <c:lblOffset val="100"/>
        <c:noMultiLvlLbl val="0"/>
      </c:catAx>
      <c:valAx>
        <c:axId val="3652407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2373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110</c:v>
                </c:pt>
                <c:pt idx="1">
                  <c:v>51</c:v>
                </c:pt>
                <c:pt idx="2">
                  <c:v>37</c:v>
                </c:pt>
                <c:pt idx="3">
                  <c:v>65</c:v>
                </c:pt>
                <c:pt idx="4">
                  <c:v>50</c:v>
                </c:pt>
              </c:numCache>
            </c:numRef>
          </c:val>
          <c:smooth val="0"/>
          <c:extLst>
            <c:ext xmlns:c16="http://schemas.microsoft.com/office/drawing/2014/chart" uri="{C3380CC4-5D6E-409C-BE32-E72D297353CC}">
              <c16:uniqueId val="{00000000-42A5-4E62-9D4D-606AC6C2657E}"/>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101</c:v>
                </c:pt>
                <c:pt idx="1">
                  <c:v>40</c:v>
                </c:pt>
                <c:pt idx="2">
                  <c:v>44</c:v>
                </c:pt>
                <c:pt idx="3">
                  <c:v>38</c:v>
                </c:pt>
                <c:pt idx="4">
                  <c:v>13</c:v>
                </c:pt>
              </c:numCache>
            </c:numRef>
          </c:val>
          <c:smooth val="0"/>
          <c:extLst>
            <c:ext xmlns:c16="http://schemas.microsoft.com/office/drawing/2014/chart" uri="{C3380CC4-5D6E-409C-BE32-E72D297353CC}">
              <c16:uniqueId val="{00000001-42A5-4E62-9D4D-606AC6C2657E}"/>
            </c:ext>
          </c:extLst>
        </c:ser>
        <c:dLbls>
          <c:showLegendKey val="0"/>
          <c:showVal val="0"/>
          <c:showCatName val="0"/>
          <c:showSerName val="0"/>
          <c:showPercent val="0"/>
          <c:showBubbleSize val="0"/>
        </c:dLbls>
        <c:smooth val="0"/>
        <c:axId val="701526863"/>
        <c:axId val="701515823"/>
      </c:lineChart>
      <c:catAx>
        <c:axId val="701526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515823"/>
        <c:crosses val="autoZero"/>
        <c:auto val="1"/>
        <c:lblAlgn val="ctr"/>
        <c:lblOffset val="100"/>
        <c:noMultiLvlLbl val="0"/>
      </c:catAx>
      <c:valAx>
        <c:axId val="701515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526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Table'!$A$41:$A$44</c:f>
              <c:strCache>
                <c:ptCount val="3"/>
                <c:pt idx="0">
                  <c:v>Middle Age 31-54</c:v>
                </c:pt>
                <c:pt idx="1">
                  <c:v>Old 55+</c:v>
                </c:pt>
                <c:pt idx="2">
                  <c:v>Adolescent 0-30</c:v>
                </c:pt>
              </c:strCache>
            </c:strRef>
          </c:cat>
          <c:val>
            <c:numRef>
              <c:f>'Pivot Table'!$B$41:$B$44</c:f>
              <c:numCache>
                <c:formatCode>General</c:formatCode>
                <c:ptCount val="3"/>
                <c:pt idx="0">
                  <c:v>190</c:v>
                </c:pt>
                <c:pt idx="1">
                  <c:v>99</c:v>
                </c:pt>
                <c:pt idx="2">
                  <c:v>24</c:v>
                </c:pt>
              </c:numCache>
            </c:numRef>
          </c:val>
          <c:smooth val="0"/>
          <c:extLst>
            <c:ext xmlns:c16="http://schemas.microsoft.com/office/drawing/2014/chart" uri="{C3380CC4-5D6E-409C-BE32-E72D297353CC}">
              <c16:uniqueId val="{00000000-B0DE-476E-8DC5-5B988C80526A}"/>
            </c:ext>
          </c:extLst>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Table'!$A$41:$A$44</c:f>
              <c:strCache>
                <c:ptCount val="3"/>
                <c:pt idx="0">
                  <c:v>Middle Age 31-54</c:v>
                </c:pt>
                <c:pt idx="1">
                  <c:v>Old 55+</c:v>
                </c:pt>
                <c:pt idx="2">
                  <c:v>Adolescent 0-30</c:v>
                </c:pt>
              </c:strCache>
            </c:strRef>
          </c:cat>
          <c:val>
            <c:numRef>
              <c:f>'Pivot Table'!$C$41:$C$44</c:f>
              <c:numCache>
                <c:formatCode>General</c:formatCode>
                <c:ptCount val="3"/>
                <c:pt idx="0">
                  <c:v>189</c:v>
                </c:pt>
                <c:pt idx="1">
                  <c:v>32</c:v>
                </c:pt>
                <c:pt idx="2">
                  <c:v>15</c:v>
                </c:pt>
              </c:numCache>
            </c:numRef>
          </c:val>
          <c:smooth val="0"/>
          <c:extLst>
            <c:ext xmlns:c16="http://schemas.microsoft.com/office/drawing/2014/chart" uri="{C3380CC4-5D6E-409C-BE32-E72D297353CC}">
              <c16:uniqueId val="{00000001-B0DE-476E-8DC5-5B988C80526A}"/>
            </c:ext>
          </c:extLst>
        </c:ser>
        <c:dLbls>
          <c:showLegendKey val="0"/>
          <c:showVal val="0"/>
          <c:showCatName val="0"/>
          <c:showSerName val="0"/>
          <c:showPercent val="0"/>
          <c:showBubbleSize val="0"/>
        </c:dLbls>
        <c:smooth val="0"/>
        <c:axId val="761767599"/>
        <c:axId val="761778159"/>
      </c:lineChart>
      <c:catAx>
        <c:axId val="761767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778159"/>
        <c:crosses val="autoZero"/>
        <c:auto val="1"/>
        <c:lblAlgn val="ctr"/>
        <c:lblOffset val="100"/>
        <c:noMultiLvlLbl val="0"/>
      </c:catAx>
      <c:valAx>
        <c:axId val="761778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767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247650</xdr:colOff>
      <xdr:row>1</xdr:row>
      <xdr:rowOff>20002</xdr:rowOff>
    </xdr:from>
    <xdr:to>
      <xdr:col>11</xdr:col>
      <xdr:colOff>552450</xdr:colOff>
      <xdr:row>16</xdr:row>
      <xdr:rowOff>46672</xdr:rowOff>
    </xdr:to>
    <xdr:graphicFrame macro="">
      <xdr:nvGraphicFramePr>
        <xdr:cNvPr id="2" name="Chart 1">
          <a:extLst>
            <a:ext uri="{FF2B5EF4-FFF2-40B4-BE49-F238E27FC236}">
              <a16:creationId xmlns:a16="http://schemas.microsoft.com/office/drawing/2014/main" id="{9E16CC88-39C5-748D-D72C-622F9C51FB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283845</xdr:colOff>
      <xdr:row>20</xdr:row>
      <xdr:rowOff>16192</xdr:rowOff>
    </xdr:from>
    <xdr:to>
      <xdr:col>11</xdr:col>
      <xdr:colOff>588645</xdr:colOff>
      <xdr:row>35</xdr:row>
      <xdr:rowOff>44767</xdr:rowOff>
    </xdr:to>
    <xdr:graphicFrame macro="">
      <xdr:nvGraphicFramePr>
        <xdr:cNvPr id="3" name="Chart 2">
          <a:extLst>
            <a:ext uri="{FF2B5EF4-FFF2-40B4-BE49-F238E27FC236}">
              <a16:creationId xmlns:a16="http://schemas.microsoft.com/office/drawing/2014/main" id="{1FF9E87F-3229-739A-C4DA-860AECB629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312420</xdr:colOff>
      <xdr:row>37</xdr:row>
      <xdr:rowOff>159067</xdr:rowOff>
    </xdr:from>
    <xdr:to>
      <xdr:col>12</xdr:col>
      <xdr:colOff>7620</xdr:colOff>
      <xdr:row>53</xdr:row>
      <xdr:rowOff>6667</xdr:rowOff>
    </xdr:to>
    <xdr:graphicFrame macro="">
      <xdr:nvGraphicFramePr>
        <xdr:cNvPr id="4" name="Chart 3">
          <a:extLst>
            <a:ext uri="{FF2B5EF4-FFF2-40B4-BE49-F238E27FC236}">
              <a16:creationId xmlns:a16="http://schemas.microsoft.com/office/drawing/2014/main" id="{791F929E-1BD0-FBBA-86F1-AC24E49A67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207645</xdr:colOff>
      <xdr:row>57</xdr:row>
      <xdr:rowOff>44767</xdr:rowOff>
    </xdr:from>
    <xdr:to>
      <xdr:col>11</xdr:col>
      <xdr:colOff>512445</xdr:colOff>
      <xdr:row>72</xdr:row>
      <xdr:rowOff>73342</xdr:rowOff>
    </xdr:to>
    <xdr:graphicFrame macro="">
      <xdr:nvGraphicFramePr>
        <xdr:cNvPr id="5" name="Chart 4">
          <a:extLst>
            <a:ext uri="{FF2B5EF4-FFF2-40B4-BE49-F238E27FC236}">
              <a16:creationId xmlns:a16="http://schemas.microsoft.com/office/drawing/2014/main" id="{845A5617-470B-670E-AA59-51060DC9FE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504825</xdr:colOff>
      <xdr:row>4</xdr:row>
      <xdr:rowOff>62865</xdr:rowOff>
    </xdr:from>
    <xdr:to>
      <xdr:col>10</xdr:col>
      <xdr:colOff>200025</xdr:colOff>
      <xdr:row>19</xdr:row>
      <xdr:rowOff>93345</xdr:rowOff>
    </xdr:to>
    <xdr:graphicFrame macro="">
      <xdr:nvGraphicFramePr>
        <xdr:cNvPr id="2" name="Chart 1">
          <a:extLst>
            <a:ext uri="{FF2B5EF4-FFF2-40B4-BE49-F238E27FC236}">
              <a16:creationId xmlns:a16="http://schemas.microsoft.com/office/drawing/2014/main" id="{83930D8C-BFB8-432E-9208-0BCD117761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474345</xdr:colOff>
      <xdr:row>19</xdr:row>
      <xdr:rowOff>167641</xdr:rowOff>
    </xdr:from>
    <xdr:to>
      <xdr:col>18</xdr:col>
      <xdr:colOff>15240</xdr:colOff>
      <xdr:row>31</xdr:row>
      <xdr:rowOff>38100</xdr:rowOff>
    </xdr:to>
    <xdr:graphicFrame macro="">
      <xdr:nvGraphicFramePr>
        <xdr:cNvPr id="3" name="Chart 2">
          <a:extLst>
            <a:ext uri="{FF2B5EF4-FFF2-40B4-BE49-F238E27FC236}">
              <a16:creationId xmlns:a16="http://schemas.microsoft.com/office/drawing/2014/main" id="{05DFD9E4-4A6D-4C1E-9039-0A23E26741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278130</xdr:colOff>
      <xdr:row>4</xdr:row>
      <xdr:rowOff>66675</xdr:rowOff>
    </xdr:from>
    <xdr:to>
      <xdr:col>17</xdr:col>
      <xdr:colOff>582930</xdr:colOff>
      <xdr:row>19</xdr:row>
      <xdr:rowOff>91440</xdr:rowOff>
    </xdr:to>
    <xdr:graphicFrame macro="">
      <xdr:nvGraphicFramePr>
        <xdr:cNvPr id="4" name="Chart 3">
          <a:extLst>
            <a:ext uri="{FF2B5EF4-FFF2-40B4-BE49-F238E27FC236}">
              <a16:creationId xmlns:a16="http://schemas.microsoft.com/office/drawing/2014/main" id="{B321BD02-2257-4291-BC55-26F27712EB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95250</xdr:rowOff>
    </xdr:from>
    <xdr:to>
      <xdr:col>2</xdr:col>
      <xdr:colOff>478155</xdr:colOff>
      <xdr:row>9</xdr:row>
      <xdr:rowOff>95250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8BA48EB-3CC0-D788-2619-FC33A8F0AE7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815340"/>
              <a:ext cx="1693545"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9</xdr:row>
      <xdr:rowOff>131445</xdr:rowOff>
    </xdr:from>
    <xdr:to>
      <xdr:col>2</xdr:col>
      <xdr:colOff>438151</xdr:colOff>
      <xdr:row>19</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EAF165A-B65D-B2D5-9976-9A5AA77B9B1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 y="1764030"/>
              <a:ext cx="1653540" cy="16744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19</xdr:row>
      <xdr:rowOff>81915</xdr:rowOff>
    </xdr:from>
    <xdr:to>
      <xdr:col>2</xdr:col>
      <xdr:colOff>438150</xdr:colOff>
      <xdr:row>26</xdr:row>
      <xdr:rowOff>20955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2A10BA6-DE13-2752-B32D-B40E332A05D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430" y="3522345"/>
              <a:ext cx="1642110"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eetal Kandhare" refreshedDate="45539.798408680559" createdVersion="8" refreshedVersion="8" minRefreshableVersion="3" recordCount="1026" xr:uid="{D8B0AD19-E820-43D8-AFCF-08BEEB605A0A}">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31-54"/>
        <s v="Old 55+"/>
        <s v="Adolescent 0-30"/>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6865272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A53662-548F-4D45-9424-A861CC861EAC}" name="PivotTable4"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8:D112" firstHeaderRow="1" firstDataRow="2" firstDataCol="1"/>
  <pivotFields count="14">
    <pivotField showAll="0"/>
    <pivotField showAll="0">
      <items count="3">
        <item x="0"/>
        <item h="1" x="1"/>
        <item t="default"/>
      </items>
    </pivotField>
    <pivotField showAll="0"/>
    <pivotField numFmtId="166"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B1C236-D251-40FF-BB26-A73E626C756F}" name="PivotTable3"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9:D44" firstHeaderRow="1" firstDataRow="2" firstDataCol="1"/>
  <pivotFields count="14">
    <pivotField showAll="0"/>
    <pivotField showAll="0">
      <items count="3">
        <item x="0"/>
        <item h="1" x="1"/>
        <item t="default"/>
      </items>
    </pivotField>
    <pivotField showAll="0"/>
    <pivotField numFmtId="166" showAll="0"/>
    <pivotField showAll="0"/>
    <pivotField showAll="0"/>
    <pivotField showAll="0"/>
    <pivotField showAll="0"/>
    <pivotField showAll="0"/>
    <pivotField showAll="0"/>
    <pivotField showAll="0"/>
    <pivotField showAll="0"/>
    <pivotField axis="axisRow" showAll="0">
      <items count="7">
        <item m="1" x="5"/>
        <item m="1" x="3"/>
        <item m="1" x="4"/>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13E4795-7AB0-4495-9A6A-56DFC0710A8B}" name="PivotTable2"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8" firstHeaderRow="1" firstDataRow="2" firstDataCol="1"/>
  <pivotFields count="14">
    <pivotField showAll="0"/>
    <pivotField showAll="0">
      <items count="3">
        <item x="0"/>
        <item h="1" x="1"/>
        <item t="default"/>
      </items>
    </pivotField>
    <pivotField showAll="0"/>
    <pivotField numFmtId="166"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E2FBADC-D769-4199-B6FF-D09C90678F7A}" name="PivotTable1"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items count="7">
        <item x="0"/>
        <item m="1" x="5"/>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12">
      <pivotArea grandRow="1" outline="0" collapsedLevelsAreSubtotals="1" fieldPosition="0"/>
    </format>
    <format dxfId="9">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8CAF06D-4F3F-4CA3-868E-F94602A03E51}" sourceName="Marital Status">
  <pivotTables>
    <pivotTable tabId="4" name="PivotTable1"/>
    <pivotTable tabId="4" name="PivotTable2"/>
    <pivotTable tabId="4" name="PivotTable3"/>
    <pivotTable tabId="4" name="PivotTable4"/>
  </pivotTables>
  <data>
    <tabular pivotCacheId="168652729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B71F8A2-B4EA-4D28-8773-6698318A514C}" sourceName="Education">
  <pivotTables>
    <pivotTable tabId="4" name="PivotTable1"/>
  </pivotTables>
  <data>
    <tabular pivotCacheId="168652729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3697642-8AAD-4270-8405-E9FFF1895160}" sourceName="Region">
  <pivotTables>
    <pivotTable tabId="4" name="PivotTable1"/>
  </pivotTables>
  <data>
    <tabular pivotCacheId="168652729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E1BD766-C915-4DB9-930F-B7E648D096B8}" cache="Slicer_Marital_Status" caption="Marital Status" rowHeight="234950"/>
  <slicer name="Education" xr10:uid="{6D6C7B29-E71F-4191-A212-7A92D484755C}" cache="Slicer_Education" caption="Education" rowHeight="234950"/>
  <slicer name="Region" xr10:uid="{64A7556B-2860-423E-BB4F-B879D7BC6511}"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24"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85E7F-F093-48B1-AB91-D81D77FA2D4E}">
  <dimension ref="A1:N1027"/>
  <sheetViews>
    <sheetView topLeftCell="A130" workbookViewId="0">
      <selection activeCell="N17" sqref="N17"/>
    </sheetView>
  </sheetViews>
  <sheetFormatPr defaultRowHeight="14.4" x14ac:dyDescent="0.3"/>
  <cols>
    <col min="1" max="1" width="11.33203125" customWidth="1"/>
    <col min="2" max="2" width="15.109375" bestFit="1" customWidth="1"/>
    <col min="3" max="3" width="9.5546875" bestFit="1" customWidth="1"/>
    <col min="4" max="4" width="13.5546875" style="3" bestFit="1" customWidth="1"/>
    <col min="6" max="6" width="15.109375" customWidth="1"/>
    <col min="7" max="7" width="16.77734375" customWidth="1"/>
    <col min="8" max="8" width="11.6640625" customWidth="1"/>
    <col min="10" max="10" width="14.44140625" customWidth="1"/>
    <col min="13" max="13" width="16.77734375" customWidth="1"/>
    <col min="14" max="14" width="21.5546875" customWidth="1"/>
    <col min="15" max="15" width="29.554687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 55+",IF(L2&gt;=31,"Middle Age 31-54",IF(L2&lt;31,"Adolescent 0-30","Invalid")))</f>
        <v>Middle Age 31-54</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 55+",IF(L3&gt;=31,"Middle Age 31-54",IF(L3&lt;31,"Adolescent 0-30","Invalid")))</f>
        <v>Middle Age 31-54</v>
      </c>
      <c r="N3" t="s">
        <v>18</v>
      </c>
    </row>
    <row r="4" spans="1:14" x14ac:dyDescent="0.3">
      <c r="A4">
        <v>14177</v>
      </c>
      <c r="B4" t="s">
        <v>36</v>
      </c>
      <c r="C4" t="s">
        <v>38</v>
      </c>
      <c r="D4" s="3">
        <v>80000</v>
      </c>
      <c r="E4">
        <v>5</v>
      </c>
      <c r="F4" t="s">
        <v>19</v>
      </c>
      <c r="G4" t="s">
        <v>21</v>
      </c>
      <c r="H4" t="s">
        <v>18</v>
      </c>
      <c r="I4">
        <v>2</v>
      </c>
      <c r="J4" t="s">
        <v>22</v>
      </c>
      <c r="K4" t="s">
        <v>17</v>
      </c>
      <c r="L4">
        <v>60</v>
      </c>
      <c r="M4" t="str">
        <f t="shared" si="0"/>
        <v>Old 55+</v>
      </c>
      <c r="N4" t="s">
        <v>18</v>
      </c>
    </row>
    <row r="5" spans="1:14" x14ac:dyDescent="0.3">
      <c r="A5">
        <v>24381</v>
      </c>
      <c r="B5" t="s">
        <v>37</v>
      </c>
      <c r="C5" t="s">
        <v>38</v>
      </c>
      <c r="D5" s="3">
        <v>70000</v>
      </c>
      <c r="E5">
        <v>0</v>
      </c>
      <c r="F5" t="s">
        <v>13</v>
      </c>
      <c r="G5" t="s">
        <v>21</v>
      </c>
      <c r="H5" t="s">
        <v>15</v>
      </c>
      <c r="I5">
        <v>1</v>
      </c>
      <c r="J5" t="s">
        <v>23</v>
      </c>
      <c r="K5" t="s">
        <v>24</v>
      </c>
      <c r="L5">
        <v>41</v>
      </c>
      <c r="M5" t="str">
        <f t="shared" si="0"/>
        <v>Middle Age 31-54</v>
      </c>
      <c r="N5" t="s">
        <v>15</v>
      </c>
    </row>
    <row r="6" spans="1:14" x14ac:dyDescent="0.3">
      <c r="A6">
        <v>25597</v>
      </c>
      <c r="B6" t="s">
        <v>37</v>
      </c>
      <c r="C6" t="s">
        <v>38</v>
      </c>
      <c r="D6" s="3">
        <v>30000</v>
      </c>
      <c r="E6">
        <v>0</v>
      </c>
      <c r="F6" t="s">
        <v>13</v>
      </c>
      <c r="G6" t="s">
        <v>20</v>
      </c>
      <c r="H6" t="s">
        <v>18</v>
      </c>
      <c r="I6">
        <v>0</v>
      </c>
      <c r="J6" t="s">
        <v>16</v>
      </c>
      <c r="K6" t="s">
        <v>17</v>
      </c>
      <c r="L6">
        <v>36</v>
      </c>
      <c r="M6" t="str">
        <f t="shared" si="0"/>
        <v>Middle Age 31-54</v>
      </c>
      <c r="N6" t="s">
        <v>15</v>
      </c>
    </row>
    <row r="7" spans="1:14" x14ac:dyDescent="0.3">
      <c r="A7">
        <v>13507</v>
      </c>
      <c r="B7" t="s">
        <v>36</v>
      </c>
      <c r="C7" t="s">
        <v>39</v>
      </c>
      <c r="D7" s="3">
        <v>10000</v>
      </c>
      <c r="E7">
        <v>2</v>
      </c>
      <c r="F7" t="s">
        <v>19</v>
      </c>
      <c r="G7" t="s">
        <v>25</v>
      </c>
      <c r="H7" t="s">
        <v>15</v>
      </c>
      <c r="I7">
        <v>0</v>
      </c>
      <c r="J7" t="s">
        <v>26</v>
      </c>
      <c r="K7" t="s">
        <v>17</v>
      </c>
      <c r="L7">
        <v>50</v>
      </c>
      <c r="M7" t="str">
        <f t="shared" si="0"/>
        <v>Middle Age 31-54</v>
      </c>
      <c r="N7" t="s">
        <v>18</v>
      </c>
    </row>
    <row r="8" spans="1:14" x14ac:dyDescent="0.3">
      <c r="A8">
        <v>27974</v>
      </c>
      <c r="B8" t="s">
        <v>37</v>
      </c>
      <c r="C8" t="s">
        <v>38</v>
      </c>
      <c r="D8" s="3">
        <v>160000</v>
      </c>
      <c r="E8">
        <v>2</v>
      </c>
      <c r="F8" t="s">
        <v>27</v>
      </c>
      <c r="G8" t="s">
        <v>28</v>
      </c>
      <c r="H8" t="s">
        <v>15</v>
      </c>
      <c r="I8">
        <v>4</v>
      </c>
      <c r="J8" t="s">
        <v>16</v>
      </c>
      <c r="K8" t="s">
        <v>24</v>
      </c>
      <c r="L8">
        <v>33</v>
      </c>
      <c r="M8" t="str">
        <f t="shared" si="0"/>
        <v>Middle Age 31-54</v>
      </c>
      <c r="N8" t="s">
        <v>15</v>
      </c>
    </row>
    <row r="9" spans="1:14" x14ac:dyDescent="0.3">
      <c r="A9">
        <v>19364</v>
      </c>
      <c r="B9" t="s">
        <v>36</v>
      </c>
      <c r="C9" t="s">
        <v>38</v>
      </c>
      <c r="D9" s="3">
        <v>40000</v>
      </c>
      <c r="E9">
        <v>1</v>
      </c>
      <c r="F9" t="s">
        <v>13</v>
      </c>
      <c r="G9" t="s">
        <v>14</v>
      </c>
      <c r="H9" t="s">
        <v>15</v>
      </c>
      <c r="I9">
        <v>0</v>
      </c>
      <c r="J9" t="s">
        <v>16</v>
      </c>
      <c r="K9" t="s">
        <v>17</v>
      </c>
      <c r="L9">
        <v>43</v>
      </c>
      <c r="M9" t="str">
        <f t="shared" si="0"/>
        <v>Middle Age 31-54</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 55+</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 31-54</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 31-54</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 31-54</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 55+</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 31-54</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 31-54</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 31-54</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 55+</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 31-54</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 31-54</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 55+</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 31-54</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 31-54</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 31-54</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 55+</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 31-54</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 55+</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 0-30</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 31-54</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 31-54</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 31-54</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 55+</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 0-30</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 31-54</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 31-54</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 55+</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 31-54</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 31-54</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 0-30</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 0-30</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 31-54</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 31-54</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 55+</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 31-54</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 31-54</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 31-54</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 55+</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 31-54</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 31-54</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 31-54</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 31-54</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 0-30</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 31-54</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 55+</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 55+</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 31-54</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 31-54</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 31-54</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 55+</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 31-54</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 31-54</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 31-54</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 31-54</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 31-54</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 31-54</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 31-54</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 55+",IF(L67&gt;=31,"Middle Age 31-54",IF(L67&lt;31,"Adolescent 0-30","Invalid")))</f>
        <v>Old 55+</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 31-54</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 31-54</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 31-54</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 0-30</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 31-54</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 31-54</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 31-54</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 31-54</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 55+</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 31-54</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 0-30</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 0-30</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 31-54</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 55+</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 31-54</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 31-54</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 31-54</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 0-30</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 31-54</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 0-30</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 31-54</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 31-54</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 0-30</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 31-54</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 0-30</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 0-30</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 31-54</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 31-54</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 55+</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 55+</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 31-54</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 31-54</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 0-30</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 31-54</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 31-54</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 31-54</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 31-54</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 31-54</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 31-54</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 0-30</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 31-54</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 31-54</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 31-54</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 31-54</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 31-54</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 31-54</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 31-54</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 31-54</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 0-30</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 0-30</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 31-54</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 31-54</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 55+</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 0-30</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 55+</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 31-54</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 55+</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 31-54</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 31-54</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 31-54</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 31-54</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 31-54</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 55+",IF(L131&gt;=31,"Middle Age 31-54",IF(L131&lt;31,"Adolescent 0-30","Invalid")))</f>
        <v>Middle Age 31-54</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 31-54</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 55+</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 31-54</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 55+</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 31-54</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 31-54</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 31-54</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 31-54</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 55+</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 55+</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 31-54</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 0-30</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 31-54</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 31-54</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 31-54</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 31-54</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 31-54</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 31-54</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 55+</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 0-30</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 31-54</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 31-54</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 31-54</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 31-54</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 55+</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 31-54</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 31-54</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 31-54</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 31-54</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 31-54</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 31-54</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 31-54</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 0-30</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 0-30</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 31-54</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 31-54</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 31-54</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 31-54</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 55+</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 55+</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 31-54</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 0-30</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 31-54</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 31-54</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 0-30</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 55+</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 31-54</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 31-54</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 55+</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 31-54</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 55+</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 55+</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 31-54</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 55+</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 55+</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 31-54</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 31-54</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 55+</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 31-54</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 55+</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 55+",IF(L195&gt;=31,"Middle Age 31-54",IF(L195&lt;31,"Adolescent 0-30","Invalid")))</f>
        <v>Middle Age 31-54</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 31-54</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 0-30</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 31-54</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 55+</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 31-54</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 31-54</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 31-54</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 0-30</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 31-54</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 31-54</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 31-54</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 31-54</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 55+</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 0-30</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 31-54</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 31-54</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 31-54</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 31-54</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 0-30</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 31-54</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 55+</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 31-54</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 31-54</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 0-30</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 31-54</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 0-30</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 31-54</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 31-54</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 31-54</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 31-54</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 55+</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 31-54</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 31-54</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 31-54</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 31-54</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 55+</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 55+</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 31-54</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 31-54</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 0-30</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 31-54</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 55+</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 31-54</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 0-30</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 31-54</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 31-54</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 31-54</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 0-30</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 31-54</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 0-30</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 31-54</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 31-54</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 55+</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 31-54</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 55+</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 55+</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 31-54</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 55+</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 55+</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 31-54</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 31-54</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 55+",IF(L259&gt;=31,"Middle Age 31-54",IF(L259&lt;31,"Adolescent 0-30","Invalid")))</f>
        <v>Middle Age 31-54</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 55+</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 31-54</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 31-54</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 31-54</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 31-54</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 31-54</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 31-54</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 0-30</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 31-54</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 31-54</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 31-54</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 0-30</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 31-54</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 0-30</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 31-54</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 31-54</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 31-54</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 31-54</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 31-54</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 31-54</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 31-54</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 31-54</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 31-54</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 31-54</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 31-54</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 31-54</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 31-54</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 31-54</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 31-54</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 31-54</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 31-54</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 31-54</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 31-54</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 31-54</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 31-54</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 31-54</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 31-54</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 31-54</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 55+</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 55+</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 0-30</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 55+</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 31-54</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 31-54</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 55+</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 31-54</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 55+</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 31-54</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 31-54</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 31-54</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 55+</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 31-54</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 31-54</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 31-54</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 55+</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 31-54</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 31-54</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 31-54</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 31-54</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 55+",IF(L323&gt;=31,"Middle Age 31-54",IF(L323&lt;31,"Adolescent 0-30","Invalid")))</f>
        <v>Middle Age 31-54</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 31-54</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 31-54</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 31-54</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 31-54</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 0-30</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 31-54</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 31-54</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 55+</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 31-54</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 0-30</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 31-54</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 31-54</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 31-54</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 31-54</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 31-54</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 55+</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 0-30</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 31-54</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 31-54</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 31-54</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 31-54</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 31-54</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 31-54</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 31-54</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 31-54</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 0-30</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 0-30</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 31-54</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 31-54</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 31-54</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 31-54</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 31-54</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 31-54</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 55+</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 0-30</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 31-54</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 0-30</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 31-54</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 55+</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 31-54</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 31-54</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 31-54</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 55+</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 31-54</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 31-54</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 31-54</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 31-54</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 0-30</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 31-54</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 55+</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 55+</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 55+</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 31-54</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 0-30</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 55+</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 31-54</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 31-54</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 0-30</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 55+",IF(L387&gt;=31,"Middle Age 31-54",IF(L387&lt;31,"Adolescent 0-30","Invalid")))</f>
        <v>Middle Age 31-54</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 31-54</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 31-54</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 55+</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 31-54</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 31-54</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 31-54</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 31-54</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 31-54</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 31-54</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 31-54</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 31-54</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 55+</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 31-54</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 31-54</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 31-54</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 55+</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 31-54</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 31-54</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 31-54</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 31-54</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 31-54</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 31-54</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 31-54</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 31-54</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 31-54</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 31-54</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 55+</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 31-54</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 31-54</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 31-54</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 55+</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 31-54</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 31-54</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 55+</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 31-54</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 31-54</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 31-54</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 31-54</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 55+</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 0-30</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 31-54</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 31-54</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 55+</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 0-30</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 31-54</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 0-30</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 31-54</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 55+</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 31-54</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 0-30</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 31-54</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 31-54</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 31-54</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 31-54</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 31-54</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 31-54</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 31-54</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 31-54</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 31-54</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 31-54</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 31-54</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 55+",IF(L451&gt;=31,"Middle Age 31-54",IF(L451&lt;31,"Adolescent 0-30","Invalid")))</f>
        <v>Middle Age 31-54</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 31-54</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 31-54</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 55+</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 31-54</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 31-54</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 31-54</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 55+</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 31-54</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 31-54</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 31-54</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 31-54</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 31-54</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 31-54</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 55+</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 31-54</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 31-54</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 55+</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 0-30</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 31-54</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 31-54</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 31-54</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 31-54</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 55+</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 31-54</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 31-54</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 31-54</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 31-54</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 31-54</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 31-54</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 31-54</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 55+</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 31-54</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 31-54</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 55+</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 31-54</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 31-54</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 31-54</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 31-54</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 31-54</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 31-54</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 55+</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 31-54</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 55+</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 31-54</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 31-54</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 31-54</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 31-54</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 31-54</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 31-54</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 0-30</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 31-54</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 31-54</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 31-54</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 31-54</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 31-54</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 0-30</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 31-54</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 31-54</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 55+</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 31-54</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 55+",IF(L515&gt;=31,"Middle Age 31-54",IF(L515&lt;31,"Adolescent 0-30","Invalid")))</f>
        <v>Old 55+</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 31-54</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 31-54</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 31-54</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 31-54</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 31-54</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 55+</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 31-54</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 55+</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 31-54</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 31-54</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 55+</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 55+</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 31-54</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 31-54</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 0-30</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 55+</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 0-30</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 0-30</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 31-54</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 55+</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 55+</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 31-54</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 31-54</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 31-54</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 31-54</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 31-54</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 31-54</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 31-54</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 0-30</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 31-54</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 31-54</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 0-30</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 31-54</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 55+</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 31-54</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 31-54</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 31-54</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 55+</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 31-54</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 55+</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 31-54</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 31-54</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 31-54</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 31-54</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 31-54</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 55+</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 31-54</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 31-54</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 31-54</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 0-30</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 0-30</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 31-54</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 55+</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 31-54</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 31-54</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 55+</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 31-54</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 55+</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 0-30</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 55+</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 31-54</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 55+</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 31-54</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 55+",IF(L579&gt;=31,"Middle Age 31-54",IF(L579&lt;31,"Adolescent 0-30","Invalid")))</f>
        <v>Middle Age 31-54</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 55+</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 31-54</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 55+</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 0-30</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 31-54</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 55+</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 31-54</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 31-54</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 31-54</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 31-54</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 31-54</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 55+</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 31-54</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 55+</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 31-54</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 31-54</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 55+</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 55+</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 31-54</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 55+</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 31-54</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 55+</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 31-54</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 31-54</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 31-54</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 31-54</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 0-30</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 31-54</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 31-54</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 31-54</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 31-54</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 31-54</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 31-54</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 31-54</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 0-30</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 31-54</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 31-54</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 31-54</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 31-54</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 31-54</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 31-54</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 0-30</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 31-54</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 55+</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 31-54</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 55+</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 0-30</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 55+</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 0-30</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 55+</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 31-54</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 31-54</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 0-30</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 31-54</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 31-54</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 31-54</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 55+</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 31-54</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 31-54</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 0-30</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 55+</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 55+</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 55+</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 55+",IF(L643&gt;=31,"Middle Age 31-54",IF(L643&lt;31,"Adolescent 0-30","Invalid")))</f>
        <v>Old 55+</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 31-54</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 31-54</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 31-54</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 31-54</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 31-54</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 31-54</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 55+</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 31-54</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 55+</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 31-54</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 31-54</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 31-54</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 31-54</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 31-54</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 31-54</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 31-54</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 31-54</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 55+</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 31-54</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 0-30</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 31-54</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 31-54</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 31-54</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 31-54</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 31-54</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 55+</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 31-54</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 31-54</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 55+</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 31-54</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 0-30</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 31-54</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 31-54</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 31-54</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 31-54</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 31-54</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 55+</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 55+</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 31-54</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 31-54</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 31-54</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 31-54</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 31-54</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 31-54</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 31-54</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 0-30</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 0-30</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 0-30</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 31-54</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 31-54</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 31-54</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 31-54</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 31-54</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 31-54</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 0-30</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 0-30</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 31-54</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 31-54</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 55+</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 0-30</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 31-54</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 31-54</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 31-54</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 55+",IF(L707&gt;=31,"Middle Age 31-54",IF(L707&lt;31,"Adolescent 0-30","Invalid")))</f>
        <v>Old 55+</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 31-54</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 31-54</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 55+</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 55+</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 31-54</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 55+</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 55+</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 31-54</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 0-30</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 31-54</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 31-54</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 31-54</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 31-54</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 31-54</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 55+</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 31-54</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 31-54</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 31-54</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 31-54</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 31-54</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 31-54</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 31-54</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 0-30</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 31-54</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 31-54</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 31-54</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 31-54</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 31-54</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 31-54</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 0-30</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 31-54</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 31-54</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 31-54</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 55+</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 0-30</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 31-54</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 0-30</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 31-54</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 55+</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 31-54</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 55+</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 31-54</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 55+</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 55+</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 31-54</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 31-54</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 31-54</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 0-30</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 55+</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 31-54</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 31-54</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 31-54</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 31-54</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 31-54</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 31-54</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 55+</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 31-54</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 31-54</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 0-30</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 31-54</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 31-54</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 55+</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 31-54</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 55+",IF(L771&gt;=31,"Middle Age 31-54",IF(L771&lt;31,"Adolescent 0-30","Invalid")))</f>
        <v>Middle Age 31-54</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 55+</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 31-54</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 31-54</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 31-54</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 31-54</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 31-54</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 55+</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 0-30</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 31-54</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 31-54</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 55+</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 31-54</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 31-54</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 31-54</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 31-54</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 0-30</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 31-54</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 55+</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 31-54</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 31-54</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 31-54</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 0-30</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 31-54</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 31-54</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 55+</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 31-54</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 55+</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 0-30</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 0-30</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 31-54</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 31-54</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 55+</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 0-30</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 0-30</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 0-30</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 31-54</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 31-54</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 31-54</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 31-54</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 55+</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 31-54</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 31-54</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 55+</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 31-54</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 55+</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 0-30</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 31-54</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 31-54</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 0-30</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 0-30</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 31-54</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 31-54</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 31-54</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 31-54</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 31-54</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 31-54</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 31-54</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 31-54</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 0-30</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 55+</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 31-54</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 31-54</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 31-54</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 55+",IF(L835&gt;=31,"Middle Age 31-54",IF(L835&lt;31,"Adolescent 0-30","Invalid")))</f>
        <v>Middle Age 31-54</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 31-54</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 31-54</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 0-30</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 31-54</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 31-54</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 31-54</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 31-54</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 55+</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 31-54</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 31-54</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 55+</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 31-54</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 55+</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 0-30</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 31-54</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 55+</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 55+</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 31-54</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 31-54</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 31-54</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 31-54</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 31-54</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 0-30</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 31-54</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 31-54</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 31-54</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 31-54</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 31-54</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 31-54</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 31-54</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 31-54</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 31-54</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 55+</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 31-54</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 55+</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 31-54</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 31-54</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 55+</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 31-54</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 31-54</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 31-54</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 31-54</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 0-30</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 55+</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 55+</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 31-54</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 31-54</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 55+</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 31-54</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 31-54</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 55+</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 31-54</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 31-54</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 31-54</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 31-54</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 31-54</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 31-54</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 55+</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 31-54</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 31-54</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 31-54</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 55+</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 31-54</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 55+",IF(L899&gt;=31,"Middle Age 31-54",IF(L899&lt;31,"Adolescent 0-30","Invalid")))</f>
        <v>Adolescent 0-30</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 55+</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 31-54</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 31-54</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 31-54</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 31-54</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 55+</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 31-54</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 31-54</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 31-54</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 55+</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 31-54</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 31-54</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 31-54</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 55+</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 31-54</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 31-54</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 31-54</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 55+</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 31-54</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 31-54</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 31-54</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 55+</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 31-54</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 31-54</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 31-54</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 31-54</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 31-54</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 31-54</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 55+</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 31-54</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 31-54</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 31-54</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 31-54</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 31-54</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 0-30</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 0-30</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 55+</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 31-54</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 55+</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 31-54</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 0-30</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 31-54</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 31-54</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 31-54</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 31-54</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 31-54</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 31-54</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 31-54</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 55+</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 31-54</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 31-54</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 31-54</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 31-54</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 31-54</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 55+</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 0-30</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 31-54</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 31-54</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 31-54</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 0-30</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 31-54</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 31-54</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 31-54</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26" si="15">IF(L963&gt;54,"Old 55+",IF(L963&gt;=31,"Middle Age 31-54",IF(L963&lt;31,"Adolescent 0-30","Invalid")))</f>
        <v>Old 55+</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 55+</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 55+</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 55+</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 31-54</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 31-54</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 55+</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 0-30</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 31-54</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 31-54</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 31-54</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 31-54</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 31-54</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 31-54</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 31-54</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 55+</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 55+</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 31-54</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 31-54</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 31-54</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 31-54</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 31-54</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 31-54</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 31-54</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 31-54</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 55+</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 55+</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 55+</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 31-54</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 0-30</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 31-54</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 31-54</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 31-54</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 31-54</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 31-54</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 31-54</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 31-54</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 31-54</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 31-54</v>
      </c>
      <c r="N1001" t="s">
        <v>15</v>
      </c>
    </row>
    <row r="1002" spans="1:14" x14ac:dyDescent="0.3">
      <c r="A1002">
        <v>13507</v>
      </c>
      <c r="B1002" t="s">
        <v>36</v>
      </c>
      <c r="C1002" t="s">
        <v>39</v>
      </c>
      <c r="D1002" s="3">
        <v>10000</v>
      </c>
      <c r="E1002">
        <v>2</v>
      </c>
      <c r="F1002" t="s">
        <v>19</v>
      </c>
      <c r="G1002" t="s">
        <v>25</v>
      </c>
      <c r="H1002" t="s">
        <v>15</v>
      </c>
      <c r="I1002">
        <v>0</v>
      </c>
      <c r="J1002" t="s">
        <v>26</v>
      </c>
      <c r="K1002" t="s">
        <v>17</v>
      </c>
      <c r="L1002">
        <v>50</v>
      </c>
      <c r="M1002" t="str">
        <f t="shared" si="15"/>
        <v>Middle Age 31-54</v>
      </c>
      <c r="N1002" t="s">
        <v>18</v>
      </c>
    </row>
    <row r="1003" spans="1:14" x14ac:dyDescent="0.3">
      <c r="A1003">
        <v>19280</v>
      </c>
      <c r="B1003" t="s">
        <v>36</v>
      </c>
      <c r="C1003" t="s">
        <v>38</v>
      </c>
      <c r="D1003" s="3">
        <v>120000</v>
      </c>
      <c r="E1003">
        <v>2</v>
      </c>
      <c r="F1003" t="s">
        <v>19</v>
      </c>
      <c r="G1003" t="s">
        <v>25</v>
      </c>
      <c r="H1003" t="s">
        <v>15</v>
      </c>
      <c r="I1003">
        <v>1</v>
      </c>
      <c r="J1003" t="s">
        <v>16</v>
      </c>
      <c r="K1003" t="s">
        <v>17</v>
      </c>
      <c r="L1003">
        <v>40</v>
      </c>
      <c r="M1003" t="str">
        <f t="shared" si="15"/>
        <v>Middle Age 31-54</v>
      </c>
      <c r="N1003" t="s">
        <v>15</v>
      </c>
    </row>
    <row r="1004" spans="1:14" x14ac:dyDescent="0.3">
      <c r="A1004">
        <v>22173</v>
      </c>
      <c r="B1004" t="s">
        <v>36</v>
      </c>
      <c r="C1004" t="s">
        <v>39</v>
      </c>
      <c r="D1004" s="3">
        <v>30000</v>
      </c>
      <c r="E1004">
        <v>3</v>
      </c>
      <c r="F1004" t="s">
        <v>27</v>
      </c>
      <c r="G1004" t="s">
        <v>14</v>
      </c>
      <c r="H1004" t="s">
        <v>18</v>
      </c>
      <c r="I1004">
        <v>2</v>
      </c>
      <c r="J1004" t="s">
        <v>26</v>
      </c>
      <c r="K1004" t="s">
        <v>24</v>
      </c>
      <c r="L1004">
        <v>54</v>
      </c>
      <c r="M1004" t="str">
        <f t="shared" si="15"/>
        <v>Middle Age 31-54</v>
      </c>
      <c r="N1004" t="s">
        <v>15</v>
      </c>
    </row>
    <row r="1005" spans="1:14" x14ac:dyDescent="0.3">
      <c r="A1005">
        <v>12697</v>
      </c>
      <c r="B1005" t="s">
        <v>37</v>
      </c>
      <c r="C1005" t="s">
        <v>39</v>
      </c>
      <c r="D1005" s="3">
        <v>90000</v>
      </c>
      <c r="E1005">
        <v>0</v>
      </c>
      <c r="F1005" t="s">
        <v>13</v>
      </c>
      <c r="G1005" t="s">
        <v>21</v>
      </c>
      <c r="H1005" t="s">
        <v>18</v>
      </c>
      <c r="I1005">
        <v>4</v>
      </c>
      <c r="J1005" t="s">
        <v>46</v>
      </c>
      <c r="K1005" t="s">
        <v>24</v>
      </c>
      <c r="L1005">
        <v>36</v>
      </c>
      <c r="M1005" t="str">
        <f t="shared" si="15"/>
        <v>Middle Age 31-54</v>
      </c>
      <c r="N1005" t="s">
        <v>18</v>
      </c>
    </row>
    <row r="1006" spans="1:14" x14ac:dyDescent="0.3">
      <c r="A1006">
        <v>11434</v>
      </c>
      <c r="B1006" t="s">
        <v>36</v>
      </c>
      <c r="C1006" t="s">
        <v>38</v>
      </c>
      <c r="D1006" s="3">
        <v>170000</v>
      </c>
      <c r="E1006">
        <v>5</v>
      </c>
      <c r="F1006" t="s">
        <v>19</v>
      </c>
      <c r="G1006" t="s">
        <v>21</v>
      </c>
      <c r="H1006" t="s">
        <v>15</v>
      </c>
      <c r="I1006">
        <v>0</v>
      </c>
      <c r="J1006" t="s">
        <v>16</v>
      </c>
      <c r="K1006" t="s">
        <v>17</v>
      </c>
      <c r="L1006">
        <v>55</v>
      </c>
      <c r="M1006" t="str">
        <f t="shared" si="15"/>
        <v>Old 55+</v>
      </c>
      <c r="N1006" t="s">
        <v>18</v>
      </c>
    </row>
    <row r="1007" spans="1:14" x14ac:dyDescent="0.3">
      <c r="A1007">
        <v>25323</v>
      </c>
      <c r="B1007" t="s">
        <v>36</v>
      </c>
      <c r="C1007" t="s">
        <v>38</v>
      </c>
      <c r="D1007" s="3">
        <v>40000</v>
      </c>
      <c r="E1007">
        <v>2</v>
      </c>
      <c r="F1007" t="s">
        <v>19</v>
      </c>
      <c r="G1007" t="s">
        <v>20</v>
      </c>
      <c r="H1007" t="s">
        <v>15</v>
      </c>
      <c r="I1007">
        <v>1</v>
      </c>
      <c r="J1007" t="s">
        <v>26</v>
      </c>
      <c r="K1007" t="s">
        <v>17</v>
      </c>
      <c r="L1007">
        <v>35</v>
      </c>
      <c r="M1007" t="str">
        <f t="shared" si="15"/>
        <v>Middle Age 31-54</v>
      </c>
      <c r="N1007" t="s">
        <v>15</v>
      </c>
    </row>
    <row r="1008" spans="1:14" x14ac:dyDescent="0.3">
      <c r="A1008">
        <v>23542</v>
      </c>
      <c r="B1008" t="s">
        <v>37</v>
      </c>
      <c r="C1008" t="s">
        <v>38</v>
      </c>
      <c r="D1008" s="3">
        <v>60000</v>
      </c>
      <c r="E1008">
        <v>1</v>
      </c>
      <c r="F1008" t="s">
        <v>19</v>
      </c>
      <c r="G1008" t="s">
        <v>14</v>
      </c>
      <c r="H1008" t="s">
        <v>18</v>
      </c>
      <c r="I1008">
        <v>1</v>
      </c>
      <c r="J1008" t="s">
        <v>16</v>
      </c>
      <c r="K1008" t="s">
        <v>24</v>
      </c>
      <c r="L1008">
        <v>45</v>
      </c>
      <c r="M1008" t="str">
        <f t="shared" si="15"/>
        <v>Middle Age 31-54</v>
      </c>
      <c r="N1008" t="s">
        <v>15</v>
      </c>
    </row>
    <row r="1009" spans="1:14" x14ac:dyDescent="0.3">
      <c r="A1009">
        <v>20870</v>
      </c>
      <c r="B1009" t="s">
        <v>37</v>
      </c>
      <c r="C1009" t="s">
        <v>39</v>
      </c>
      <c r="D1009" s="3">
        <v>10000</v>
      </c>
      <c r="E1009">
        <v>2</v>
      </c>
      <c r="F1009" t="s">
        <v>27</v>
      </c>
      <c r="G1009" t="s">
        <v>25</v>
      </c>
      <c r="H1009" t="s">
        <v>15</v>
      </c>
      <c r="I1009">
        <v>1</v>
      </c>
      <c r="J1009" t="s">
        <v>16</v>
      </c>
      <c r="K1009" t="s">
        <v>17</v>
      </c>
      <c r="L1009">
        <v>38</v>
      </c>
      <c r="M1009" t="str">
        <f t="shared" si="15"/>
        <v>Middle Age 31-54</v>
      </c>
      <c r="N1009" t="s">
        <v>15</v>
      </c>
    </row>
    <row r="1010" spans="1:14" x14ac:dyDescent="0.3">
      <c r="A1010">
        <v>23316</v>
      </c>
      <c r="B1010" t="s">
        <v>37</v>
      </c>
      <c r="C1010" t="s">
        <v>38</v>
      </c>
      <c r="D1010" s="3">
        <v>30000</v>
      </c>
      <c r="E1010">
        <v>3</v>
      </c>
      <c r="F1010" t="s">
        <v>19</v>
      </c>
      <c r="G1010" t="s">
        <v>20</v>
      </c>
      <c r="H1010" t="s">
        <v>18</v>
      </c>
      <c r="I1010">
        <v>2</v>
      </c>
      <c r="J1010" t="s">
        <v>26</v>
      </c>
      <c r="K1010" t="s">
        <v>24</v>
      </c>
      <c r="L1010">
        <v>59</v>
      </c>
      <c r="M1010" t="str">
        <f t="shared" si="15"/>
        <v>Old 55+</v>
      </c>
      <c r="N1010" t="s">
        <v>15</v>
      </c>
    </row>
    <row r="1011" spans="1:14" x14ac:dyDescent="0.3">
      <c r="A1011">
        <v>12610</v>
      </c>
      <c r="B1011" t="s">
        <v>36</v>
      </c>
      <c r="C1011" t="s">
        <v>39</v>
      </c>
      <c r="D1011" s="3">
        <v>30000</v>
      </c>
      <c r="E1011">
        <v>1</v>
      </c>
      <c r="F1011" t="s">
        <v>13</v>
      </c>
      <c r="G1011" t="s">
        <v>20</v>
      </c>
      <c r="H1011" t="s">
        <v>15</v>
      </c>
      <c r="I1011">
        <v>0</v>
      </c>
      <c r="J1011" t="s">
        <v>16</v>
      </c>
      <c r="K1011" t="s">
        <v>17</v>
      </c>
      <c r="L1011">
        <v>47</v>
      </c>
      <c r="M1011" t="str">
        <f t="shared" si="15"/>
        <v>Middle Age 31-54</v>
      </c>
      <c r="N1011" t="s">
        <v>18</v>
      </c>
    </row>
    <row r="1012" spans="1:14" x14ac:dyDescent="0.3">
      <c r="A1012">
        <v>27183</v>
      </c>
      <c r="B1012" t="s">
        <v>37</v>
      </c>
      <c r="C1012" t="s">
        <v>38</v>
      </c>
      <c r="D1012" s="3">
        <v>40000</v>
      </c>
      <c r="E1012">
        <v>2</v>
      </c>
      <c r="F1012" t="s">
        <v>19</v>
      </c>
      <c r="G1012" t="s">
        <v>20</v>
      </c>
      <c r="H1012" t="s">
        <v>15</v>
      </c>
      <c r="I1012">
        <v>1</v>
      </c>
      <c r="J1012" t="s">
        <v>26</v>
      </c>
      <c r="K1012" t="s">
        <v>17</v>
      </c>
      <c r="L1012">
        <v>35</v>
      </c>
      <c r="M1012" t="str">
        <f t="shared" si="15"/>
        <v>Middle Age 31-54</v>
      </c>
      <c r="N1012" t="s">
        <v>15</v>
      </c>
    </row>
    <row r="1013" spans="1:14" x14ac:dyDescent="0.3">
      <c r="A1013">
        <v>25940</v>
      </c>
      <c r="B1013" t="s">
        <v>37</v>
      </c>
      <c r="C1013" t="s">
        <v>38</v>
      </c>
      <c r="D1013" s="3">
        <v>20000</v>
      </c>
      <c r="E1013">
        <v>2</v>
      </c>
      <c r="F1013" t="s">
        <v>29</v>
      </c>
      <c r="G1013" t="s">
        <v>20</v>
      </c>
      <c r="H1013" t="s">
        <v>15</v>
      </c>
      <c r="I1013">
        <v>2</v>
      </c>
      <c r="J1013" t="s">
        <v>23</v>
      </c>
      <c r="K1013" t="s">
        <v>24</v>
      </c>
      <c r="L1013">
        <v>55</v>
      </c>
      <c r="M1013" t="str">
        <f t="shared" si="15"/>
        <v>Old 55+</v>
      </c>
      <c r="N1013" t="s">
        <v>15</v>
      </c>
    </row>
    <row r="1014" spans="1:14" x14ac:dyDescent="0.3">
      <c r="A1014">
        <v>25598</v>
      </c>
      <c r="B1014" t="s">
        <v>36</v>
      </c>
      <c r="C1014" t="s">
        <v>39</v>
      </c>
      <c r="D1014" s="3">
        <v>40000</v>
      </c>
      <c r="E1014">
        <v>0</v>
      </c>
      <c r="F1014" t="s">
        <v>31</v>
      </c>
      <c r="G1014" t="s">
        <v>20</v>
      </c>
      <c r="H1014" t="s">
        <v>15</v>
      </c>
      <c r="I1014">
        <v>0</v>
      </c>
      <c r="J1014" t="s">
        <v>16</v>
      </c>
      <c r="K1014" t="s">
        <v>17</v>
      </c>
      <c r="L1014">
        <v>36</v>
      </c>
      <c r="M1014" t="str">
        <f t="shared" si="15"/>
        <v>Middle Age 31-54</v>
      </c>
      <c r="N1014" t="s">
        <v>15</v>
      </c>
    </row>
    <row r="1015" spans="1:14" x14ac:dyDescent="0.3">
      <c r="A1015">
        <v>21564</v>
      </c>
      <c r="B1015" t="s">
        <v>37</v>
      </c>
      <c r="C1015" t="s">
        <v>39</v>
      </c>
      <c r="D1015" s="3">
        <v>80000</v>
      </c>
      <c r="E1015">
        <v>0</v>
      </c>
      <c r="F1015" t="s">
        <v>13</v>
      </c>
      <c r="G1015" t="s">
        <v>21</v>
      </c>
      <c r="H1015" t="s">
        <v>15</v>
      </c>
      <c r="I1015">
        <v>4</v>
      </c>
      <c r="J1015" t="s">
        <v>46</v>
      </c>
      <c r="K1015" t="s">
        <v>24</v>
      </c>
      <c r="L1015">
        <v>35</v>
      </c>
      <c r="M1015" t="str">
        <f t="shared" si="15"/>
        <v>Middle Age 31-54</v>
      </c>
      <c r="N1015" t="s">
        <v>18</v>
      </c>
    </row>
    <row r="1016" spans="1:14" x14ac:dyDescent="0.3">
      <c r="A1016">
        <v>19193</v>
      </c>
      <c r="B1016" t="s">
        <v>37</v>
      </c>
      <c r="C1016" t="s">
        <v>38</v>
      </c>
      <c r="D1016" s="3">
        <v>40000</v>
      </c>
      <c r="E1016">
        <v>2</v>
      </c>
      <c r="F1016" t="s">
        <v>19</v>
      </c>
      <c r="G1016" t="s">
        <v>20</v>
      </c>
      <c r="H1016" t="s">
        <v>15</v>
      </c>
      <c r="I1016">
        <v>0</v>
      </c>
      <c r="J1016" t="s">
        <v>26</v>
      </c>
      <c r="K1016" t="s">
        <v>17</v>
      </c>
      <c r="L1016">
        <v>35</v>
      </c>
      <c r="M1016" t="str">
        <f t="shared" si="15"/>
        <v>Middle Age 31-54</v>
      </c>
      <c r="N1016" t="s">
        <v>15</v>
      </c>
    </row>
    <row r="1017" spans="1:14" x14ac:dyDescent="0.3">
      <c r="A1017">
        <v>26412</v>
      </c>
      <c r="B1017" t="s">
        <v>36</v>
      </c>
      <c r="C1017" t="s">
        <v>39</v>
      </c>
      <c r="D1017" s="3">
        <v>80000</v>
      </c>
      <c r="E1017">
        <v>5</v>
      </c>
      <c r="F1017" t="s">
        <v>27</v>
      </c>
      <c r="G1017" t="s">
        <v>28</v>
      </c>
      <c r="H1017" t="s">
        <v>18</v>
      </c>
      <c r="I1017">
        <v>3</v>
      </c>
      <c r="J1017" t="s">
        <v>23</v>
      </c>
      <c r="K1017" t="s">
        <v>17</v>
      </c>
      <c r="L1017">
        <v>56</v>
      </c>
      <c r="M1017" t="str">
        <f t="shared" si="15"/>
        <v>Old 55+</v>
      </c>
      <c r="N1017" t="s">
        <v>18</v>
      </c>
    </row>
    <row r="1018" spans="1:14" x14ac:dyDescent="0.3">
      <c r="A1018">
        <v>27184</v>
      </c>
      <c r="B1018" t="s">
        <v>37</v>
      </c>
      <c r="C1018" t="s">
        <v>38</v>
      </c>
      <c r="D1018" s="3">
        <v>40000</v>
      </c>
      <c r="E1018">
        <v>2</v>
      </c>
      <c r="F1018" t="s">
        <v>19</v>
      </c>
      <c r="G1018" t="s">
        <v>20</v>
      </c>
      <c r="H1018" t="s">
        <v>18</v>
      </c>
      <c r="I1018">
        <v>1</v>
      </c>
      <c r="J1018" t="s">
        <v>16</v>
      </c>
      <c r="K1018" t="s">
        <v>17</v>
      </c>
      <c r="L1018">
        <v>34</v>
      </c>
      <c r="M1018" t="str">
        <f t="shared" si="15"/>
        <v>Middle Age 31-54</v>
      </c>
      <c r="N1018" t="s">
        <v>18</v>
      </c>
    </row>
    <row r="1019" spans="1:14" x14ac:dyDescent="0.3">
      <c r="A1019">
        <v>12590</v>
      </c>
      <c r="B1019" t="s">
        <v>37</v>
      </c>
      <c r="C1019" t="s">
        <v>38</v>
      </c>
      <c r="D1019" s="3">
        <v>30000</v>
      </c>
      <c r="E1019">
        <v>1</v>
      </c>
      <c r="F1019" t="s">
        <v>13</v>
      </c>
      <c r="G1019" t="s">
        <v>20</v>
      </c>
      <c r="H1019" t="s">
        <v>15</v>
      </c>
      <c r="I1019">
        <v>0</v>
      </c>
      <c r="J1019" t="s">
        <v>16</v>
      </c>
      <c r="K1019" t="s">
        <v>17</v>
      </c>
      <c r="L1019">
        <v>63</v>
      </c>
      <c r="M1019" t="str">
        <f t="shared" si="15"/>
        <v>Old 55+</v>
      </c>
      <c r="N1019" t="s">
        <v>18</v>
      </c>
    </row>
    <row r="1020" spans="1:14" x14ac:dyDescent="0.3">
      <c r="A1020">
        <v>17841</v>
      </c>
      <c r="B1020" t="s">
        <v>37</v>
      </c>
      <c r="C1020" t="s">
        <v>38</v>
      </c>
      <c r="D1020" s="3">
        <v>30000</v>
      </c>
      <c r="E1020">
        <v>0</v>
      </c>
      <c r="F1020" t="s">
        <v>19</v>
      </c>
      <c r="G1020" t="s">
        <v>20</v>
      </c>
      <c r="H1020" t="s">
        <v>18</v>
      </c>
      <c r="I1020">
        <v>1</v>
      </c>
      <c r="J1020" t="s">
        <v>16</v>
      </c>
      <c r="K1020" t="s">
        <v>17</v>
      </c>
      <c r="L1020">
        <v>29</v>
      </c>
      <c r="M1020" t="str">
        <f t="shared" si="15"/>
        <v>Adolescent 0-30</v>
      </c>
      <c r="N1020" t="s">
        <v>15</v>
      </c>
    </row>
    <row r="1021" spans="1:14" x14ac:dyDescent="0.3">
      <c r="A1021">
        <v>18283</v>
      </c>
      <c r="B1021" t="s">
        <v>37</v>
      </c>
      <c r="C1021" t="s">
        <v>39</v>
      </c>
      <c r="D1021" s="3">
        <v>100000</v>
      </c>
      <c r="E1021">
        <v>0</v>
      </c>
      <c r="F1021" t="s">
        <v>13</v>
      </c>
      <c r="G1021" t="s">
        <v>21</v>
      </c>
      <c r="H1021" t="s">
        <v>18</v>
      </c>
      <c r="I1021">
        <v>1</v>
      </c>
      <c r="J1021" t="s">
        <v>23</v>
      </c>
      <c r="K1021" t="s">
        <v>24</v>
      </c>
      <c r="L1021">
        <v>40</v>
      </c>
      <c r="M1021" t="str">
        <f t="shared" si="15"/>
        <v>Middle Age 31-54</v>
      </c>
      <c r="N1021" t="s">
        <v>18</v>
      </c>
    </row>
    <row r="1022" spans="1:14" x14ac:dyDescent="0.3">
      <c r="A1022">
        <v>18299</v>
      </c>
      <c r="B1022" t="s">
        <v>36</v>
      </c>
      <c r="C1022" t="s">
        <v>38</v>
      </c>
      <c r="D1022" s="3">
        <v>70000</v>
      </c>
      <c r="E1022">
        <v>5</v>
      </c>
      <c r="F1022" t="s">
        <v>19</v>
      </c>
      <c r="G1022" t="s">
        <v>14</v>
      </c>
      <c r="H1022" t="s">
        <v>15</v>
      </c>
      <c r="I1022">
        <v>2</v>
      </c>
      <c r="J1022" t="s">
        <v>23</v>
      </c>
      <c r="K1022" t="s">
        <v>24</v>
      </c>
      <c r="L1022">
        <v>44</v>
      </c>
      <c r="M1022" t="str">
        <f t="shared" si="15"/>
        <v>Middle Age 31-54</v>
      </c>
      <c r="N1022" t="s">
        <v>18</v>
      </c>
    </row>
    <row r="1023" spans="1:14" x14ac:dyDescent="0.3">
      <c r="A1023">
        <v>16466</v>
      </c>
      <c r="B1023" t="s">
        <v>37</v>
      </c>
      <c r="C1023" t="s">
        <v>39</v>
      </c>
      <c r="D1023" s="3">
        <v>20000</v>
      </c>
      <c r="E1023">
        <v>0</v>
      </c>
      <c r="F1023" t="s">
        <v>29</v>
      </c>
      <c r="G1023" t="s">
        <v>25</v>
      </c>
      <c r="H1023" t="s">
        <v>18</v>
      </c>
      <c r="I1023">
        <v>2</v>
      </c>
      <c r="J1023" t="s">
        <v>16</v>
      </c>
      <c r="K1023" t="s">
        <v>17</v>
      </c>
      <c r="L1023">
        <v>32</v>
      </c>
      <c r="M1023" t="str">
        <f t="shared" si="15"/>
        <v>Middle Age 31-54</v>
      </c>
      <c r="N1023" t="s">
        <v>15</v>
      </c>
    </row>
    <row r="1024" spans="1:14" x14ac:dyDescent="0.3">
      <c r="A1024">
        <v>19273</v>
      </c>
      <c r="B1024" t="s">
        <v>36</v>
      </c>
      <c r="C1024" t="s">
        <v>39</v>
      </c>
      <c r="D1024" s="3">
        <v>20000</v>
      </c>
      <c r="E1024">
        <v>2</v>
      </c>
      <c r="F1024" t="s">
        <v>19</v>
      </c>
      <c r="G1024" t="s">
        <v>25</v>
      </c>
      <c r="H1024" t="s">
        <v>15</v>
      </c>
      <c r="I1024">
        <v>0</v>
      </c>
      <c r="J1024" t="s">
        <v>16</v>
      </c>
      <c r="K1024" t="s">
        <v>17</v>
      </c>
      <c r="L1024">
        <v>63</v>
      </c>
      <c r="M1024" t="str">
        <f t="shared" si="15"/>
        <v>Old 55+</v>
      </c>
      <c r="N1024" t="s">
        <v>18</v>
      </c>
    </row>
    <row r="1025" spans="1:14" x14ac:dyDescent="0.3">
      <c r="A1025">
        <v>22400</v>
      </c>
      <c r="B1025" t="s">
        <v>36</v>
      </c>
      <c r="C1025" t="s">
        <v>38</v>
      </c>
      <c r="D1025" s="3">
        <v>10000</v>
      </c>
      <c r="E1025">
        <v>0</v>
      </c>
      <c r="F1025" t="s">
        <v>19</v>
      </c>
      <c r="G1025" t="s">
        <v>25</v>
      </c>
      <c r="H1025" t="s">
        <v>18</v>
      </c>
      <c r="I1025">
        <v>1</v>
      </c>
      <c r="J1025" t="s">
        <v>16</v>
      </c>
      <c r="K1025" t="s">
        <v>24</v>
      </c>
      <c r="L1025">
        <v>26</v>
      </c>
      <c r="M1025" t="str">
        <f t="shared" si="15"/>
        <v>Adolescent 0-30</v>
      </c>
      <c r="N1025" t="s">
        <v>15</v>
      </c>
    </row>
    <row r="1026" spans="1:14" x14ac:dyDescent="0.3">
      <c r="A1026">
        <v>20942</v>
      </c>
      <c r="B1026" t="s">
        <v>37</v>
      </c>
      <c r="C1026" t="s">
        <v>39</v>
      </c>
      <c r="D1026" s="3">
        <v>20000</v>
      </c>
      <c r="E1026">
        <v>0</v>
      </c>
      <c r="F1026" t="s">
        <v>27</v>
      </c>
      <c r="G1026" t="s">
        <v>25</v>
      </c>
      <c r="H1026" t="s">
        <v>18</v>
      </c>
      <c r="I1026">
        <v>1</v>
      </c>
      <c r="J1026" t="s">
        <v>23</v>
      </c>
      <c r="K1026" t="s">
        <v>17</v>
      </c>
      <c r="L1026">
        <v>31</v>
      </c>
      <c r="M1026" t="str">
        <f t="shared" si="15"/>
        <v>Middle Age 31-54</v>
      </c>
      <c r="N1026" t="s">
        <v>18</v>
      </c>
    </row>
    <row r="1027" spans="1:14" x14ac:dyDescent="0.3">
      <c r="A1027">
        <v>18484</v>
      </c>
      <c r="B1027" t="s">
        <v>37</v>
      </c>
      <c r="C1027" t="s">
        <v>38</v>
      </c>
      <c r="D1027" s="3">
        <v>80000</v>
      </c>
      <c r="E1027">
        <v>2</v>
      </c>
      <c r="F1027" t="s">
        <v>27</v>
      </c>
      <c r="G1027" t="s">
        <v>14</v>
      </c>
      <c r="H1027" t="s">
        <v>18</v>
      </c>
      <c r="I1027">
        <v>2</v>
      </c>
      <c r="J1027" t="s">
        <v>26</v>
      </c>
      <c r="K1027" t="s">
        <v>24</v>
      </c>
      <c r="L1027">
        <v>50</v>
      </c>
      <c r="M1027" t="str">
        <f t="shared" ref="M1027" si="16">IF(L1027&gt;54,"Old 55+",IF(L1027&gt;=31,"Middle Age 31-54",IF(L1027&lt;31,"Adolescent 0-30","Invalid")))</f>
        <v>Middle Age 31-54</v>
      </c>
      <c r="N1027" t="s">
        <v>15</v>
      </c>
    </row>
  </sheetData>
  <autoFilter ref="A1:N1027" xr:uid="{09C85E7F-F093-48B1-AB91-D81D77FA2D4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3989D7-4E80-44BB-9512-5C07B048782B}">
  <dimension ref="A1:D112"/>
  <sheetViews>
    <sheetView workbookViewId="0">
      <selection activeCell="B3" sqref="B3:D4"/>
    </sheetView>
  </sheetViews>
  <sheetFormatPr defaultRowHeight="14.4" x14ac:dyDescent="0.3"/>
  <cols>
    <col min="1" max="1" width="17.33203125" bestFit="1" customWidth="1"/>
    <col min="2" max="2" width="15.77734375" bestFit="1" customWidth="1"/>
    <col min="3" max="3" width="8.88671875" bestFit="1" customWidth="1"/>
    <col min="4" max="4" width="11" bestFit="1" customWidth="1"/>
  </cols>
  <sheetData>
    <row r="1" spans="1:4" x14ac:dyDescent="0.3">
      <c r="A1" s="5" t="s">
        <v>43</v>
      </c>
      <c r="B1" s="5" t="s">
        <v>44</v>
      </c>
    </row>
    <row r="2" spans="1:4" x14ac:dyDescent="0.3">
      <c r="A2" s="5" t="s">
        <v>41</v>
      </c>
      <c r="B2" t="s">
        <v>18</v>
      </c>
      <c r="C2" t="s">
        <v>15</v>
      </c>
      <c r="D2" t="s">
        <v>42</v>
      </c>
    </row>
    <row r="3" spans="1:4" x14ac:dyDescent="0.3">
      <c r="A3" s="6" t="s">
        <v>39</v>
      </c>
      <c r="B3" s="9">
        <v>54296.296296296299</v>
      </c>
      <c r="C3" s="9">
        <v>58818.181818181816</v>
      </c>
      <c r="D3" s="9">
        <v>56326.530612244896</v>
      </c>
    </row>
    <row r="4" spans="1:4" x14ac:dyDescent="0.3">
      <c r="A4" s="6" t="s">
        <v>38</v>
      </c>
      <c r="B4" s="9">
        <v>60112.3595505618</v>
      </c>
      <c r="C4" s="9">
        <v>61190.476190476191</v>
      </c>
      <c r="D4" s="9">
        <v>60559.210526315786</v>
      </c>
    </row>
    <row r="5" spans="1:4" x14ac:dyDescent="0.3">
      <c r="A5" s="6" t="s">
        <v>42</v>
      </c>
      <c r="B5" s="9">
        <v>57603.833865814697</v>
      </c>
      <c r="C5" s="9">
        <v>60084.745762711864</v>
      </c>
      <c r="D5" s="9">
        <v>58670.309653916214</v>
      </c>
    </row>
    <row r="21" spans="1:4" x14ac:dyDescent="0.3">
      <c r="A21" s="5" t="s">
        <v>45</v>
      </c>
      <c r="B21" s="5" t="s">
        <v>44</v>
      </c>
    </row>
    <row r="22" spans="1:4" x14ac:dyDescent="0.3">
      <c r="A22" s="5" t="s">
        <v>41</v>
      </c>
      <c r="B22" t="s">
        <v>18</v>
      </c>
      <c r="C22" t="s">
        <v>15</v>
      </c>
      <c r="D22" t="s">
        <v>42</v>
      </c>
    </row>
    <row r="23" spans="1:4" x14ac:dyDescent="0.3">
      <c r="A23" s="6" t="s">
        <v>16</v>
      </c>
      <c r="B23" s="4">
        <v>110</v>
      </c>
      <c r="C23" s="4">
        <v>101</v>
      </c>
      <c r="D23" s="4">
        <v>211</v>
      </c>
    </row>
    <row r="24" spans="1:4" x14ac:dyDescent="0.3">
      <c r="A24" s="6" t="s">
        <v>26</v>
      </c>
      <c r="B24" s="4">
        <v>51</v>
      </c>
      <c r="C24" s="4">
        <v>40</v>
      </c>
      <c r="D24" s="4">
        <v>91</v>
      </c>
    </row>
    <row r="25" spans="1:4" x14ac:dyDescent="0.3">
      <c r="A25" s="6" t="s">
        <v>22</v>
      </c>
      <c r="B25" s="4">
        <v>37</v>
      </c>
      <c r="C25" s="4">
        <v>44</v>
      </c>
      <c r="D25" s="4">
        <v>81</v>
      </c>
    </row>
    <row r="26" spans="1:4" x14ac:dyDescent="0.3">
      <c r="A26" s="6" t="s">
        <v>23</v>
      </c>
      <c r="B26" s="4">
        <v>65</v>
      </c>
      <c r="C26" s="4">
        <v>38</v>
      </c>
      <c r="D26" s="4">
        <v>103</v>
      </c>
    </row>
    <row r="27" spans="1:4" x14ac:dyDescent="0.3">
      <c r="A27" s="6" t="s">
        <v>46</v>
      </c>
      <c r="B27" s="4">
        <v>50</v>
      </c>
      <c r="C27" s="4">
        <v>13</v>
      </c>
      <c r="D27" s="4">
        <v>63</v>
      </c>
    </row>
    <row r="28" spans="1:4" x14ac:dyDescent="0.3">
      <c r="A28" s="6" t="s">
        <v>42</v>
      </c>
      <c r="B28" s="4">
        <v>313</v>
      </c>
      <c r="C28" s="4">
        <v>236</v>
      </c>
      <c r="D28" s="4">
        <v>549</v>
      </c>
    </row>
    <row r="39" spans="1:4" x14ac:dyDescent="0.3">
      <c r="A39" s="5" t="s">
        <v>45</v>
      </c>
      <c r="B39" s="5" t="s">
        <v>44</v>
      </c>
    </row>
    <row r="40" spans="1:4" x14ac:dyDescent="0.3">
      <c r="A40" s="5" t="s">
        <v>41</v>
      </c>
      <c r="B40" t="s">
        <v>18</v>
      </c>
      <c r="C40" t="s">
        <v>15</v>
      </c>
      <c r="D40" t="s">
        <v>42</v>
      </c>
    </row>
    <row r="41" spans="1:4" x14ac:dyDescent="0.3">
      <c r="A41" s="6" t="s">
        <v>47</v>
      </c>
      <c r="B41" s="4">
        <v>190</v>
      </c>
      <c r="C41" s="4">
        <v>189</v>
      </c>
      <c r="D41" s="4">
        <v>379</v>
      </c>
    </row>
    <row r="42" spans="1:4" x14ac:dyDescent="0.3">
      <c r="A42" s="6" t="s">
        <v>48</v>
      </c>
      <c r="B42" s="4">
        <v>99</v>
      </c>
      <c r="C42" s="4">
        <v>32</v>
      </c>
      <c r="D42" s="4">
        <v>131</v>
      </c>
    </row>
    <row r="43" spans="1:4" x14ac:dyDescent="0.3">
      <c r="A43" s="6" t="s">
        <v>49</v>
      </c>
      <c r="B43" s="4">
        <v>24</v>
      </c>
      <c r="C43" s="4">
        <v>15</v>
      </c>
      <c r="D43" s="4">
        <v>39</v>
      </c>
    </row>
    <row r="44" spans="1:4" x14ac:dyDescent="0.3">
      <c r="A44" s="6" t="s">
        <v>42</v>
      </c>
      <c r="B44" s="4">
        <v>313</v>
      </c>
      <c r="C44" s="4">
        <v>236</v>
      </c>
      <c r="D44" s="4">
        <v>549</v>
      </c>
    </row>
    <row r="57" spans="1:4" x14ac:dyDescent="0.3">
      <c r="A57" s="7"/>
    </row>
    <row r="58" spans="1:4" x14ac:dyDescent="0.3">
      <c r="A58" s="5" t="s">
        <v>45</v>
      </c>
      <c r="B58" s="5" t="s">
        <v>44</v>
      </c>
    </row>
    <row r="59" spans="1:4" x14ac:dyDescent="0.3">
      <c r="A59" s="5" t="s">
        <v>41</v>
      </c>
      <c r="B59" t="s">
        <v>18</v>
      </c>
      <c r="C59" t="s">
        <v>15</v>
      </c>
      <c r="D59" t="s">
        <v>42</v>
      </c>
    </row>
    <row r="60" spans="1:4" x14ac:dyDescent="0.3">
      <c r="A60" s="6">
        <v>25</v>
      </c>
      <c r="B60" s="4">
        <v>1</v>
      </c>
      <c r="C60" s="4">
        <v>2</v>
      </c>
      <c r="D60" s="4">
        <v>3</v>
      </c>
    </row>
    <row r="61" spans="1:4" x14ac:dyDescent="0.3">
      <c r="A61" s="6">
        <v>26</v>
      </c>
      <c r="B61" s="4">
        <v>1</v>
      </c>
      <c r="C61" s="4">
        <v>5</v>
      </c>
      <c r="D61" s="4">
        <v>6</v>
      </c>
    </row>
    <row r="62" spans="1:4" x14ac:dyDescent="0.3">
      <c r="A62" s="6">
        <v>27</v>
      </c>
      <c r="B62" s="4">
        <v>6</v>
      </c>
      <c r="C62" s="4">
        <v>4</v>
      </c>
      <c r="D62" s="4">
        <v>10</v>
      </c>
    </row>
    <row r="63" spans="1:4" x14ac:dyDescent="0.3">
      <c r="A63" s="6">
        <v>28</v>
      </c>
      <c r="B63" s="4">
        <v>4</v>
      </c>
      <c r="C63" s="4">
        <v>3</v>
      </c>
      <c r="D63" s="4">
        <v>7</v>
      </c>
    </row>
    <row r="64" spans="1:4" x14ac:dyDescent="0.3">
      <c r="A64" s="6">
        <v>29</v>
      </c>
      <c r="B64" s="4">
        <v>4</v>
      </c>
      <c r="C64" s="4">
        <v>1</v>
      </c>
      <c r="D64" s="4">
        <v>5</v>
      </c>
    </row>
    <row r="65" spans="1:4" x14ac:dyDescent="0.3">
      <c r="A65" s="6">
        <v>30</v>
      </c>
      <c r="B65" s="4">
        <v>8</v>
      </c>
      <c r="C65" s="4"/>
      <c r="D65" s="4">
        <v>8</v>
      </c>
    </row>
    <row r="66" spans="1:4" x14ac:dyDescent="0.3">
      <c r="A66" s="6">
        <v>31</v>
      </c>
      <c r="B66" s="4">
        <v>5</v>
      </c>
      <c r="C66" s="4"/>
      <c r="D66" s="4">
        <v>5</v>
      </c>
    </row>
    <row r="67" spans="1:4" x14ac:dyDescent="0.3">
      <c r="A67" s="6">
        <v>32</v>
      </c>
      <c r="B67" s="4">
        <v>10</v>
      </c>
      <c r="C67" s="4">
        <v>8</v>
      </c>
      <c r="D67" s="4">
        <v>18</v>
      </c>
    </row>
    <row r="68" spans="1:4" x14ac:dyDescent="0.3">
      <c r="A68" s="6">
        <v>33</v>
      </c>
      <c r="B68" s="4">
        <v>3</v>
      </c>
      <c r="C68" s="4">
        <v>5</v>
      </c>
      <c r="D68" s="4">
        <v>8</v>
      </c>
    </row>
    <row r="69" spans="1:4" x14ac:dyDescent="0.3">
      <c r="A69" s="6">
        <v>34</v>
      </c>
      <c r="B69" s="4">
        <v>5</v>
      </c>
      <c r="C69" s="4">
        <v>11</v>
      </c>
      <c r="D69" s="4">
        <v>16</v>
      </c>
    </row>
    <row r="70" spans="1:4" x14ac:dyDescent="0.3">
      <c r="A70" s="6">
        <v>35</v>
      </c>
      <c r="B70" s="4">
        <v>4</v>
      </c>
      <c r="C70" s="4">
        <v>14</v>
      </c>
      <c r="D70" s="4">
        <v>18</v>
      </c>
    </row>
    <row r="71" spans="1:4" x14ac:dyDescent="0.3">
      <c r="A71" s="6">
        <v>36</v>
      </c>
      <c r="B71" s="4">
        <v>3</v>
      </c>
      <c r="C71" s="4">
        <v>14</v>
      </c>
      <c r="D71" s="4">
        <v>17</v>
      </c>
    </row>
    <row r="72" spans="1:4" x14ac:dyDescent="0.3">
      <c r="A72" s="6">
        <v>37</v>
      </c>
      <c r="B72" s="4">
        <v>3</v>
      </c>
      <c r="C72" s="4">
        <v>12</v>
      </c>
      <c r="D72" s="4">
        <v>15</v>
      </c>
    </row>
    <row r="73" spans="1:4" x14ac:dyDescent="0.3">
      <c r="A73" s="6">
        <v>38</v>
      </c>
      <c r="B73" s="4">
        <v>3</v>
      </c>
      <c r="C73" s="4">
        <v>10</v>
      </c>
      <c r="D73" s="4">
        <v>13</v>
      </c>
    </row>
    <row r="74" spans="1:4" x14ac:dyDescent="0.3">
      <c r="A74" s="6">
        <v>39</v>
      </c>
      <c r="B74" s="4">
        <v>6</v>
      </c>
      <c r="C74" s="4">
        <v>2</v>
      </c>
      <c r="D74" s="4">
        <v>8</v>
      </c>
    </row>
    <row r="75" spans="1:4" x14ac:dyDescent="0.3">
      <c r="A75" s="6">
        <v>40</v>
      </c>
      <c r="B75" s="4">
        <v>15</v>
      </c>
      <c r="C75" s="4">
        <v>11</v>
      </c>
      <c r="D75" s="4">
        <v>26</v>
      </c>
    </row>
    <row r="76" spans="1:4" x14ac:dyDescent="0.3">
      <c r="A76" s="6">
        <v>41</v>
      </c>
      <c r="B76" s="4">
        <v>10</v>
      </c>
      <c r="C76" s="4">
        <v>4</v>
      </c>
      <c r="D76" s="4">
        <v>14</v>
      </c>
    </row>
    <row r="77" spans="1:4" x14ac:dyDescent="0.3">
      <c r="A77" s="6">
        <v>42</v>
      </c>
      <c r="B77" s="4">
        <v>13</v>
      </c>
      <c r="C77" s="4">
        <v>5</v>
      </c>
      <c r="D77" s="4">
        <v>18</v>
      </c>
    </row>
    <row r="78" spans="1:4" x14ac:dyDescent="0.3">
      <c r="A78" s="6">
        <v>43</v>
      </c>
      <c r="B78" s="4">
        <v>10</v>
      </c>
      <c r="C78" s="4">
        <v>10</v>
      </c>
      <c r="D78" s="4">
        <v>20</v>
      </c>
    </row>
    <row r="79" spans="1:4" x14ac:dyDescent="0.3">
      <c r="A79" s="6">
        <v>44</v>
      </c>
      <c r="B79" s="4">
        <v>9</v>
      </c>
      <c r="C79" s="4">
        <v>8</v>
      </c>
      <c r="D79" s="4">
        <v>17</v>
      </c>
    </row>
    <row r="80" spans="1:4" x14ac:dyDescent="0.3">
      <c r="A80" s="6">
        <v>45</v>
      </c>
      <c r="B80" s="4">
        <v>12</v>
      </c>
      <c r="C80" s="4">
        <v>8</v>
      </c>
      <c r="D80" s="4">
        <v>20</v>
      </c>
    </row>
    <row r="81" spans="1:4" x14ac:dyDescent="0.3">
      <c r="A81" s="6">
        <v>46</v>
      </c>
      <c r="B81" s="4">
        <v>12</v>
      </c>
      <c r="C81" s="4">
        <v>7</v>
      </c>
      <c r="D81" s="4">
        <v>19</v>
      </c>
    </row>
    <row r="82" spans="1:4" x14ac:dyDescent="0.3">
      <c r="A82" s="6">
        <v>47</v>
      </c>
      <c r="B82" s="4">
        <v>15</v>
      </c>
      <c r="C82" s="4">
        <v>9</v>
      </c>
      <c r="D82" s="4">
        <v>24</v>
      </c>
    </row>
    <row r="83" spans="1:4" x14ac:dyDescent="0.3">
      <c r="A83" s="6">
        <v>48</v>
      </c>
      <c r="B83" s="4">
        <v>10</v>
      </c>
      <c r="C83" s="4">
        <v>11</v>
      </c>
      <c r="D83" s="4">
        <v>21</v>
      </c>
    </row>
    <row r="84" spans="1:4" x14ac:dyDescent="0.3">
      <c r="A84" s="6">
        <v>49</v>
      </c>
      <c r="B84" s="4">
        <v>10</v>
      </c>
      <c r="C84" s="4">
        <v>5</v>
      </c>
      <c r="D84" s="4">
        <v>15</v>
      </c>
    </row>
    <row r="85" spans="1:4" x14ac:dyDescent="0.3">
      <c r="A85" s="6">
        <v>50</v>
      </c>
      <c r="B85" s="4">
        <v>6</v>
      </c>
      <c r="C85" s="4">
        <v>8</v>
      </c>
      <c r="D85" s="4">
        <v>14</v>
      </c>
    </row>
    <row r="86" spans="1:4" x14ac:dyDescent="0.3">
      <c r="A86" s="6">
        <v>51</v>
      </c>
      <c r="B86" s="4">
        <v>6</v>
      </c>
      <c r="C86" s="4">
        <v>7</v>
      </c>
      <c r="D86" s="4">
        <v>13</v>
      </c>
    </row>
    <row r="87" spans="1:4" x14ac:dyDescent="0.3">
      <c r="A87" s="6">
        <v>52</v>
      </c>
      <c r="B87" s="4">
        <v>6</v>
      </c>
      <c r="C87" s="4">
        <v>7</v>
      </c>
      <c r="D87" s="4">
        <v>13</v>
      </c>
    </row>
    <row r="88" spans="1:4" x14ac:dyDescent="0.3">
      <c r="A88" s="6">
        <v>53</v>
      </c>
      <c r="B88" s="4">
        <v>9</v>
      </c>
      <c r="C88" s="4">
        <v>5</v>
      </c>
      <c r="D88" s="4">
        <v>14</v>
      </c>
    </row>
    <row r="89" spans="1:4" x14ac:dyDescent="0.3">
      <c r="A89" s="6">
        <v>54</v>
      </c>
      <c r="B89" s="4">
        <v>5</v>
      </c>
      <c r="C89" s="4">
        <v>8</v>
      </c>
      <c r="D89" s="4">
        <v>13</v>
      </c>
    </row>
    <row r="90" spans="1:4" x14ac:dyDescent="0.3">
      <c r="A90" s="6">
        <v>55</v>
      </c>
      <c r="B90" s="4">
        <v>12</v>
      </c>
      <c r="C90" s="4">
        <v>4</v>
      </c>
      <c r="D90" s="4">
        <v>16</v>
      </c>
    </row>
    <row r="91" spans="1:4" x14ac:dyDescent="0.3">
      <c r="A91" s="6">
        <v>56</v>
      </c>
      <c r="B91" s="4">
        <v>9</v>
      </c>
      <c r="C91" s="4">
        <v>3</v>
      </c>
      <c r="D91" s="4">
        <v>12</v>
      </c>
    </row>
    <row r="92" spans="1:4" x14ac:dyDescent="0.3">
      <c r="A92" s="6">
        <v>57</v>
      </c>
      <c r="B92" s="4"/>
      <c r="C92" s="4">
        <v>4</v>
      </c>
      <c r="D92" s="4">
        <v>4</v>
      </c>
    </row>
    <row r="93" spans="1:4" x14ac:dyDescent="0.3">
      <c r="A93" s="6">
        <v>58</v>
      </c>
      <c r="B93" s="4">
        <v>6</v>
      </c>
      <c r="C93" s="4">
        <v>2</v>
      </c>
      <c r="D93" s="4">
        <v>8</v>
      </c>
    </row>
    <row r="94" spans="1:4" x14ac:dyDescent="0.3">
      <c r="A94" s="6">
        <v>59</v>
      </c>
      <c r="B94" s="4">
        <v>12</v>
      </c>
      <c r="C94" s="4">
        <v>2</v>
      </c>
      <c r="D94" s="4">
        <v>14</v>
      </c>
    </row>
    <row r="95" spans="1:4" x14ac:dyDescent="0.3">
      <c r="A95" s="6">
        <v>60</v>
      </c>
      <c r="B95" s="4">
        <v>8</v>
      </c>
      <c r="C95" s="4"/>
      <c r="D95" s="4">
        <v>8</v>
      </c>
    </row>
    <row r="96" spans="1:4" x14ac:dyDescent="0.3">
      <c r="A96" s="6">
        <v>61</v>
      </c>
      <c r="B96" s="4">
        <v>4</v>
      </c>
      <c r="C96" s="4">
        <v>3</v>
      </c>
      <c r="D96" s="4">
        <v>7</v>
      </c>
    </row>
    <row r="97" spans="1:4" x14ac:dyDescent="0.3">
      <c r="A97" s="6">
        <v>62</v>
      </c>
      <c r="B97" s="4">
        <v>5</v>
      </c>
      <c r="C97" s="4"/>
      <c r="D97" s="4">
        <v>5</v>
      </c>
    </row>
    <row r="98" spans="1:4" x14ac:dyDescent="0.3">
      <c r="A98" s="6">
        <v>63</v>
      </c>
      <c r="B98" s="4">
        <v>6</v>
      </c>
      <c r="C98" s="4">
        <v>1</v>
      </c>
      <c r="D98" s="4">
        <v>7</v>
      </c>
    </row>
    <row r="99" spans="1:4" x14ac:dyDescent="0.3">
      <c r="A99" s="6">
        <v>64</v>
      </c>
      <c r="B99" s="4">
        <v>7</v>
      </c>
      <c r="C99" s="4">
        <v>3</v>
      </c>
      <c r="D99" s="4">
        <v>10</v>
      </c>
    </row>
    <row r="100" spans="1:4" x14ac:dyDescent="0.3">
      <c r="A100" s="6">
        <v>65</v>
      </c>
      <c r="B100" s="4">
        <v>5</v>
      </c>
      <c r="C100" s="4">
        <v>1</v>
      </c>
      <c r="D100" s="4">
        <v>6</v>
      </c>
    </row>
    <row r="101" spans="1:4" x14ac:dyDescent="0.3">
      <c r="A101" s="6">
        <v>66</v>
      </c>
      <c r="B101" s="4">
        <v>6</v>
      </c>
      <c r="C101" s="4">
        <v>4</v>
      </c>
      <c r="D101" s="4">
        <v>10</v>
      </c>
    </row>
    <row r="102" spans="1:4" x14ac:dyDescent="0.3">
      <c r="A102" s="6">
        <v>67</v>
      </c>
      <c r="B102" s="4">
        <v>4</v>
      </c>
      <c r="C102" s="4">
        <v>1</v>
      </c>
      <c r="D102" s="4">
        <v>5</v>
      </c>
    </row>
    <row r="103" spans="1:4" x14ac:dyDescent="0.3">
      <c r="A103" s="6">
        <v>68</v>
      </c>
      <c r="B103" s="4">
        <v>1</v>
      </c>
      <c r="C103" s="4"/>
      <c r="D103" s="4">
        <v>1</v>
      </c>
    </row>
    <row r="104" spans="1:4" x14ac:dyDescent="0.3">
      <c r="A104" s="6">
        <v>69</v>
      </c>
      <c r="B104" s="4">
        <v>7</v>
      </c>
      <c r="C104" s="4"/>
      <c r="D104" s="4">
        <v>7</v>
      </c>
    </row>
    <row r="105" spans="1:4" x14ac:dyDescent="0.3">
      <c r="A105" s="6">
        <v>70</v>
      </c>
      <c r="B105" s="4">
        <v>3</v>
      </c>
      <c r="C105" s="4">
        <v>1</v>
      </c>
      <c r="D105" s="4">
        <v>4</v>
      </c>
    </row>
    <row r="106" spans="1:4" x14ac:dyDescent="0.3">
      <c r="A106" s="6">
        <v>71</v>
      </c>
      <c r="B106" s="4">
        <v>1</v>
      </c>
      <c r="C106" s="4"/>
      <c r="D106" s="4">
        <v>1</v>
      </c>
    </row>
    <row r="107" spans="1:4" x14ac:dyDescent="0.3">
      <c r="A107" s="6">
        <v>72</v>
      </c>
      <c r="B107" s="4"/>
      <c r="C107" s="4">
        <v>1</v>
      </c>
      <c r="D107" s="4">
        <v>1</v>
      </c>
    </row>
    <row r="108" spans="1:4" x14ac:dyDescent="0.3">
      <c r="A108" s="6">
        <v>73</v>
      </c>
      <c r="B108" s="4">
        <v>1</v>
      </c>
      <c r="C108" s="4">
        <v>1</v>
      </c>
      <c r="D108" s="4">
        <v>2</v>
      </c>
    </row>
    <row r="109" spans="1:4" x14ac:dyDescent="0.3">
      <c r="A109" s="6">
        <v>78</v>
      </c>
      <c r="B109" s="4"/>
      <c r="C109" s="4">
        <v>1</v>
      </c>
      <c r="D109" s="4">
        <v>1</v>
      </c>
    </row>
    <row r="110" spans="1:4" x14ac:dyDescent="0.3">
      <c r="A110" s="6">
        <v>80</v>
      </c>
      <c r="B110" s="4">
        <v>1</v>
      </c>
      <c r="C110" s="4"/>
      <c r="D110" s="4">
        <v>1</v>
      </c>
    </row>
    <row r="111" spans="1:4" x14ac:dyDescent="0.3">
      <c r="A111" s="6">
        <v>89</v>
      </c>
      <c r="B111" s="4">
        <v>1</v>
      </c>
      <c r="C111" s="4"/>
      <c r="D111" s="4">
        <v>1</v>
      </c>
    </row>
    <row r="112" spans="1:4" x14ac:dyDescent="0.3">
      <c r="A112" s="6" t="s">
        <v>42</v>
      </c>
      <c r="B112" s="4">
        <v>313</v>
      </c>
      <c r="C112" s="4">
        <v>236</v>
      </c>
      <c r="D112" s="4">
        <v>549</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A703D-38B8-4FB1-ABF9-68561F0DDAE8}">
  <dimension ref="A1:R31"/>
  <sheetViews>
    <sheetView showGridLines="0" tabSelected="1" zoomScaleNormal="100" workbookViewId="0">
      <selection activeCell="J34" sqref="J34"/>
    </sheetView>
  </sheetViews>
  <sheetFormatPr defaultRowHeight="14.4" x14ac:dyDescent="0.3"/>
  <sheetData>
    <row r="1" spans="1:18" ht="14.4" customHeight="1" x14ac:dyDescent="0.3">
      <c r="A1" s="8" t="s">
        <v>50</v>
      </c>
      <c r="B1" s="8"/>
      <c r="C1" s="8"/>
      <c r="D1" s="8"/>
      <c r="E1" s="8"/>
      <c r="F1" s="8"/>
      <c r="G1" s="8"/>
      <c r="H1" s="8"/>
      <c r="I1" s="8"/>
      <c r="J1" s="8"/>
      <c r="K1" s="8"/>
      <c r="L1" s="8"/>
      <c r="M1" s="8"/>
      <c r="N1" s="8"/>
      <c r="O1" s="8"/>
      <c r="P1" s="8"/>
      <c r="Q1" s="8"/>
      <c r="R1" s="8"/>
    </row>
    <row r="2" spans="1:18" x14ac:dyDescent="0.3">
      <c r="A2" s="8"/>
      <c r="B2" s="8"/>
      <c r="C2" s="8"/>
      <c r="D2" s="8"/>
      <c r="E2" s="8"/>
      <c r="F2" s="8"/>
      <c r="G2" s="8"/>
      <c r="H2" s="8"/>
      <c r="I2" s="8"/>
      <c r="J2" s="8"/>
      <c r="K2" s="8"/>
      <c r="L2" s="8"/>
      <c r="M2" s="8"/>
      <c r="N2" s="8"/>
      <c r="O2" s="8"/>
      <c r="P2" s="8"/>
      <c r="Q2" s="8"/>
      <c r="R2" s="8"/>
    </row>
    <row r="3" spans="1:18" x14ac:dyDescent="0.3">
      <c r="A3" s="8"/>
      <c r="B3" s="8"/>
      <c r="C3" s="8"/>
      <c r="D3" s="8"/>
      <c r="E3" s="8"/>
      <c r="F3" s="8"/>
      <c r="G3" s="8"/>
      <c r="H3" s="8"/>
      <c r="I3" s="8"/>
      <c r="J3" s="8"/>
      <c r="K3" s="8"/>
      <c r="L3" s="8"/>
      <c r="M3" s="8"/>
      <c r="N3" s="8"/>
      <c r="O3" s="8"/>
      <c r="P3" s="8"/>
      <c r="Q3" s="8"/>
      <c r="R3" s="8"/>
    </row>
    <row r="4" spans="1:18" x14ac:dyDescent="0.3">
      <c r="A4" s="8"/>
      <c r="B4" s="8"/>
      <c r="C4" s="8"/>
      <c r="D4" s="8"/>
      <c r="E4" s="8"/>
      <c r="F4" s="8"/>
      <c r="G4" s="8"/>
      <c r="H4" s="8"/>
      <c r="I4" s="8"/>
      <c r="J4" s="8"/>
      <c r="K4" s="8"/>
      <c r="L4" s="8"/>
      <c r="M4" s="8"/>
      <c r="N4" s="8"/>
      <c r="O4" s="8"/>
      <c r="P4" s="8"/>
      <c r="Q4" s="8"/>
      <c r="R4" s="8"/>
    </row>
    <row r="28" spans="1:3" ht="14.4" customHeight="1" x14ac:dyDescent="0.3">
      <c r="A28" s="12">
        <f>COUNTIF('Working Sheet'!N:N,"Yes")</f>
        <v>495</v>
      </c>
      <c r="B28" s="12"/>
      <c r="C28" s="12"/>
    </row>
    <row r="29" spans="1:3" ht="14.4" customHeight="1" x14ac:dyDescent="0.3">
      <c r="A29" s="12"/>
      <c r="B29" s="12"/>
      <c r="C29" s="12"/>
    </row>
    <row r="30" spans="1:3" ht="14.4" customHeight="1" x14ac:dyDescent="0.3">
      <c r="A30" s="11" t="s">
        <v>51</v>
      </c>
      <c r="B30" s="11"/>
      <c r="C30" s="11"/>
    </row>
    <row r="31" spans="1:3" ht="14.4" customHeight="1" x14ac:dyDescent="0.6">
      <c r="A31" s="10"/>
      <c r="B31" s="10"/>
      <c r="C31" s="10"/>
    </row>
  </sheetData>
  <mergeCells count="3">
    <mergeCell ref="A1:R4"/>
    <mergeCell ref="A28:C29"/>
    <mergeCell ref="A30:C30"/>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SE-Kandhare, Sheetal</cp:lastModifiedBy>
  <dcterms:created xsi:type="dcterms:W3CDTF">2022-03-18T02:50:57Z</dcterms:created>
  <dcterms:modified xsi:type="dcterms:W3CDTF">2024-09-05T02:21:10Z</dcterms:modified>
</cp:coreProperties>
</file>