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66925"/>
  <mc:AlternateContent xmlns:mc="http://schemas.openxmlformats.org/markup-compatibility/2006">
    <mc:Choice Requires="x15">
      <x15ac:absPath xmlns:x15ac="http://schemas.microsoft.com/office/spreadsheetml/2010/11/ac" url="C:\Users\Shefali\Desktop\SHEFALI GIT HUB PROJECT\"/>
    </mc:Choice>
  </mc:AlternateContent>
  <xr:revisionPtr revIDLastSave="0" documentId="13_ncr:1_{51F1E98E-B641-44B3-9C2E-07B665ED94CC}" xr6:coauthVersionLast="47" xr6:coauthVersionMax="47" xr10:uidLastSave="{00000000-0000-0000-0000-000000000000}"/>
  <bookViews>
    <workbookView xWindow="-108" yWindow="-108" windowWidth="23256" windowHeight="12456" xr2:uid="{B3CE0BCB-A5A9-4F8E-BCB0-7B6C96338D9A}"/>
  </bookViews>
  <sheets>
    <sheet name="Version History " sheetId="1" r:id="rId1"/>
    <sheet name="Test Scenarios" sheetId="3" r:id="rId2"/>
    <sheet name="Registration Page" sheetId="8" r:id="rId3"/>
    <sheet name="Login" sheetId="9" r:id="rId4"/>
    <sheet name="Logout" sheetId="10" r:id="rId5"/>
    <sheet name="Product Search" sheetId="12" r:id="rId6"/>
    <sheet name="Add to Cart" sheetId="13" r:id="rId7"/>
    <sheet name="Product Display Page" sheetId="6" r:id="rId8"/>
    <sheet name="Checkout" sheetId="15" r:id="rId9"/>
    <sheet name="Shopping Cart" sheetId="14" r:id="rId10"/>
    <sheet name="My Account" sheetId="21" r:id="rId11"/>
    <sheet name="Forgot Password" sheetId="11" r:id="rId12"/>
    <sheet name="Recurring Payments" sheetId="16" r:id="rId13"/>
    <sheet name="Order Information" sheetId="17" r:id="rId14"/>
    <sheet name="Order History" sheetId="18" r:id="rId15"/>
    <sheet name="Product Returns" sheetId="19" r:id="rId16"/>
    <sheet name="My Account Information" sheetId="2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3" l="1"/>
  <c r="E16" i="3"/>
  <c r="E15" i="3"/>
  <c r="E26" i="3"/>
  <c r="E25" i="3"/>
  <c r="E24" i="3"/>
  <c r="E23" i="3"/>
  <c r="E22" i="3"/>
  <c r="E19" i="3"/>
  <c r="E18" i="3"/>
  <c r="E17" i="3"/>
  <c r="E21" i="3"/>
  <c r="E14" i="3"/>
  <c r="E13" i="3"/>
  <c r="E12" i="3"/>
</calcChain>
</file>

<file path=xl/sharedStrings.xml><?xml version="1.0" encoding="utf-8"?>
<sst xmlns="http://schemas.openxmlformats.org/spreadsheetml/2006/main" count="3220" uniqueCount="1030">
  <si>
    <t>Priority</t>
  </si>
  <si>
    <t>Test Data</t>
  </si>
  <si>
    <t>Steps to Execute</t>
  </si>
  <si>
    <t>Expected Result</t>
  </si>
  <si>
    <t>Actual Result</t>
  </si>
  <si>
    <t>Status</t>
  </si>
  <si>
    <t>P0</t>
  </si>
  <si>
    <t>Project Name</t>
  </si>
  <si>
    <t>OpenCart</t>
  </si>
  <si>
    <t>Module Name</t>
  </si>
  <si>
    <t>Login Page</t>
  </si>
  <si>
    <t xml:space="preserve">Created Name </t>
  </si>
  <si>
    <t>Shefali Saroj</t>
  </si>
  <si>
    <t>Review By</t>
  </si>
  <si>
    <t>Version History</t>
  </si>
  <si>
    <t>Version 1.0</t>
  </si>
  <si>
    <t>Amit Sharma</t>
  </si>
  <si>
    <t>Test Scenario</t>
  </si>
  <si>
    <t>Test Scenarios</t>
  </si>
  <si>
    <t>Test Scenarios ID</t>
  </si>
  <si>
    <t>Test Scenarios Description</t>
  </si>
  <si>
    <t>No. of Test Cases</t>
  </si>
  <si>
    <t>Lisk of Test Cases</t>
  </si>
  <si>
    <t>TS_001</t>
  </si>
  <si>
    <t>Executed QA</t>
  </si>
  <si>
    <t>Test Scenario ID</t>
  </si>
  <si>
    <t>Test Case ID</t>
  </si>
  <si>
    <t>Pre-Condition</t>
  </si>
  <si>
    <t>TC_001</t>
  </si>
  <si>
    <t>TC_002</t>
  </si>
  <si>
    <t>TC_003</t>
  </si>
  <si>
    <t>TC_004</t>
  </si>
  <si>
    <t>TC_005</t>
  </si>
  <si>
    <t>TC_006</t>
  </si>
  <si>
    <t>TC_007</t>
  </si>
  <si>
    <t>TC_008</t>
  </si>
  <si>
    <t>TC_009</t>
  </si>
  <si>
    <t>Test Case Description</t>
  </si>
  <si>
    <t>TC_010</t>
  </si>
  <si>
    <t>TC_011</t>
  </si>
  <si>
    <t>TC_012</t>
  </si>
  <si>
    <t>TC_013</t>
  </si>
  <si>
    <t>TC_014</t>
  </si>
  <si>
    <t>TC_015</t>
  </si>
  <si>
    <t>TC_016</t>
  </si>
  <si>
    <t>TC_017</t>
  </si>
  <si>
    <t>TC_018</t>
  </si>
  <si>
    <t>TC_019</t>
  </si>
  <si>
    <t>TC_020</t>
  </si>
  <si>
    <t>TC_021</t>
  </si>
  <si>
    <t>TC_022</t>
  </si>
  <si>
    <t>TC_023</t>
  </si>
  <si>
    <t>TS_002</t>
  </si>
  <si>
    <t>TC_024</t>
  </si>
  <si>
    <t>TC_025</t>
  </si>
  <si>
    <t>TS_003</t>
  </si>
  <si>
    <t>TS_004</t>
  </si>
  <si>
    <t>TS_005</t>
  </si>
  <si>
    <t>TS_006</t>
  </si>
  <si>
    <t>TS_007</t>
  </si>
  <si>
    <t>TS_008</t>
  </si>
  <si>
    <t>TS_009</t>
  </si>
  <si>
    <t>TS_010</t>
  </si>
  <si>
    <t>TS_011</t>
  </si>
  <si>
    <t>TS_012</t>
  </si>
  <si>
    <t>TS_013</t>
  </si>
  <si>
    <t>TS_014</t>
  </si>
  <si>
    <t>TS_015</t>
  </si>
  <si>
    <t>P1</t>
  </si>
  <si>
    <t>Product Name</t>
  </si>
  <si>
    <t>OpenCart Web Application</t>
  </si>
  <si>
    <t>Client</t>
  </si>
  <si>
    <t>Reference Document</t>
  </si>
  <si>
    <t>Application URL(BRS Document not provided)</t>
  </si>
  <si>
    <t xml:space="preserve">Created By </t>
  </si>
  <si>
    <t>Creation Date</t>
  </si>
  <si>
    <t>Verify the working of Registration Account functionality</t>
  </si>
  <si>
    <t>Verify the working of Login functionality</t>
  </si>
  <si>
    <t>Verify the working of Logout functionality</t>
  </si>
  <si>
    <t>Verify the working of Forgot Password functionality</t>
  </si>
  <si>
    <t>Verify the working of Search functionality</t>
  </si>
  <si>
    <t>Verify the working of 'Add to Cart' functionality</t>
  </si>
  <si>
    <t>Verify the working of 'Shopping Cart' functionality</t>
  </si>
  <si>
    <t>Verify the working of Checkout functionality</t>
  </si>
  <si>
    <t>Verify the working of My Account&gt;Account information functionality</t>
  </si>
  <si>
    <t>Verify the working of My Order&gt;Order History functionality</t>
  </si>
  <si>
    <t>Verify the working of My Order&gt;Recurring Payments functionality</t>
  </si>
  <si>
    <t>P2</t>
  </si>
  <si>
    <t>P3</t>
  </si>
  <si>
    <t>Approval Date</t>
  </si>
  <si>
    <t>Verify Registering an Account by providing only the Mandatory fields</t>
  </si>
  <si>
    <t>Not Applicable</t>
  </si>
  <si>
    <t>1. Open the Application (https://demo.opencart.com/) in any Browser</t>
  </si>
  <si>
    <t>1. User should be logged in,  taken to 'Account Succcess' page and proper details should be displayed on the page
2. User should be taken to 'Account' page and a confirm email should be sent to the registed email address</t>
  </si>
  <si>
    <t>1. User should be logged in,  taken to 'Account Succcess' page and proper details should be displayed on the page</t>
  </si>
  <si>
    <t>Verify 'Thank you for registering' email is sent to the registered email address as a confirmation for registering the account</t>
  </si>
  <si>
    <t>Verify Registering an Account by providing all the fields</t>
  </si>
  <si>
    <t>Verify proper notification messages are displayed for the mandatory fields, when you don't provide any fields in the 'Register Account' page and submit</t>
  </si>
  <si>
    <t>Verify Registering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</si>
  <si>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</si>
  <si>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</si>
  <si>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Verify Registering an Account by entering different passwords into 'Password' and 'Password Confirm' fields</t>
  </si>
  <si>
    <t>1.Account should not be created, instead a warning message - 'Password confirmation does not match password!' should be displayed under 'Password Confirm' field</t>
  </si>
  <si>
    <t>Verify Registering an Account by providing the existing account details (i.e. existing email address)</t>
  </si>
  <si>
    <t>1. Account should not be created again, instead the warning messsage -  'Warning: E-Mail Address is already registered!' should be displayed</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</si>
  <si>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</si>
  <si>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</si>
  <si>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</si>
  <si>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</si>
  <si>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</si>
  <si>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</si>
  <si>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</si>
  <si>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</si>
  <si>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</si>
  <si>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</si>
  <si>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</si>
  <si>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</si>
  <si>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</si>
  <si>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'No' option should be displayed as selected by default in the Newsletter page</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</si>
  <si>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</si>
  <si>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</si>
  <si>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</si>
  <si>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</si>
  <si>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</si>
  <si>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</si>
  <si>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</si>
  <si>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</si>
  <si>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</si>
  <si>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</si>
  <si>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</si>
  <si>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</si>
  <si>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</si>
  <si>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</si>
  <si>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</si>
  <si>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</si>
  <si>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</si>
  <si>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</si>
  <si>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</si>
  <si>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</si>
  <si>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</si>
  <si>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</si>
  <si>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</si>
  <si>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</si>
  <si>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</si>
  <si>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</si>
  <si>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</si>
  <si>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</si>
  <si>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UI of the 'Register Account' page</t>
  </si>
  <si>
    <t xml:space="preserve">1. Click on 'My Account' Drop menu
2. Click on 'Register' option </t>
  </si>
  <si>
    <t>Verify 'Register Account' functionality in all the supported environments</t>
  </si>
  <si>
    <t>1. Proper and good UI should be displayed on the 'Register Account' page</t>
  </si>
  <si>
    <t>1.'Register Account' functionality should work in all the supported environments</t>
  </si>
  <si>
    <t>Verify the Breadcrumb, Page Heading, Page URL, Page Title of 'Register Account' Page</t>
  </si>
  <si>
    <t>1. Proper Breadcrumb, Page Heading, Page URL and Page Title should be displayed</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</si>
  <si>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</si>
  <si>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</si>
  <si>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</si>
  <si>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Verify Registering an Account by providing an invalid empty First Name</t>
  </si>
  <si>
    <t>1. Account should not be created again, instead the warning messsage -  'Warning: 'First Name must be between 1 and 32 characters!'</t>
  </si>
  <si>
    <t>Verify Registering an Account by providing an invalid empty Last Name</t>
  </si>
  <si>
    <t>1. Account should not be created again, instead the warning messsage -  'Warning: 'Last Name must be between 1 and 32 characters!'</t>
  </si>
  <si>
    <t>Verify all the fields in the Register Account page are clickable</t>
  </si>
  <si>
    <t>1. Click on 'My Account' Drop menu
2. Click on 'Register' option 
3. Try clicking on all the fields of Registration Page</t>
  </si>
  <si>
    <t>1. User should able to click all the fields of registration page</t>
  </si>
  <si>
    <t xml:space="preserve"> </t>
  </si>
  <si>
    <t>Registration Page</t>
  </si>
  <si>
    <t>Logout Page</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</si>
  <si>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</si>
  <si>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</si>
  <si>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Verify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</si>
  <si>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(Verify ER-1)</t>
  </si>
  <si>
    <t>1. Click on 'My Account' Dropmenu
2. Click on 'Login' option 
3. Enter invalid email address into the 'E-Mail Address' field - &lt;Refer Test Data&gt;
4. Enter valid password into the 'Password' field - &lt;Refer Test Data&gt;
5. Click on 'Login' button (Verify ER-1)</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</si>
  <si>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</si>
  <si>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</si>
  <si>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</si>
  <si>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</si>
  <si>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</si>
  <si>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</si>
  <si>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</si>
  <si>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</si>
  <si>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</si>
  <si>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</si>
  <si>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</si>
  <si>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</si>
  <si>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</si>
  <si>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</si>
  <si>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</si>
  <si>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</si>
  <si>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</si>
  <si>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</si>
  <si>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</si>
  <si>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</si>
  <si>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</si>
  <si>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</si>
  <si>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</si>
  <si>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</si>
  <si>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</si>
  <si>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</si>
  <si>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</si>
  <si>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</si>
  <si>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</si>
  <si>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</si>
  <si>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</si>
  <si>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</si>
  <si>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</si>
  <si>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</si>
  <si>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</si>
  <si>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</si>
  <si>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</si>
  <si>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Breakcrumb, Page Heading, Page Title and Page URL of Login page</t>
  </si>
  <si>
    <t>Verify the UI of the Login page</t>
  </si>
  <si>
    <t>1. Login page UI should adhere to the UI checklist</t>
  </si>
  <si>
    <t>Verify the Login page functionality in all the supported environments</t>
  </si>
  <si>
    <t>1. Login functionality should work correctly in all the supported environments</t>
  </si>
  <si>
    <t>Verify Email-ID and Password fields in the Login page are clickable</t>
  </si>
  <si>
    <t>1. Click on 'My Account' Drop menu
2. Click on 'Login' option  
3. Try clicking on Email-ID and Password fields of Login Page</t>
  </si>
  <si>
    <t>1. User should able to click Email-Id and Password fields of Login page</t>
  </si>
  <si>
    <t>1. Click on 'My Account' Drop menu
2. Click on 'Register' option 
3. Enter new Account Details into all the Fields ( First Name,Email Address,Telephone, Password, Password Confirm, Newsletter and  Privacy Policy Fields) 
4. Don't enter anything into the 'Last Name' field
5. Click on 'Continue' button (ER-1)</t>
  </si>
  <si>
    <t>1. Click on 'My Account' Drop menu
2. Click on 'Register' option 
3. Enter new Account Details into all the Fields ( Last Name,Email Address,Telephone, Password, Password Confirm, Newsletter and  Privacy Policy Fields) 
4. Don't enter anything into the 'First Name' field
5. Click on 'Continue' button (ER-1)</t>
  </si>
  <si>
    <t>Verify logging into the Application using invalid email address and valid Password</t>
  </si>
  <si>
    <t>Verify logging into the Application using valid email address and invalid Password</t>
  </si>
  <si>
    <t>Verify logging into the Application providing valid email address and empty Password</t>
  </si>
  <si>
    <t xml:space="preserve">1. Open the Application URL (https://demo.opencart.com/) in any supported Browser
2. Login credentials for an existing account are required
</t>
  </si>
  <si>
    <t>1. Click on 'My Account' Dropmenu
2. Click on 'Login' option 
3. Enter valid email address into the 'E-Mail Address' field - &lt;Refer Test Data&gt;
4. Don't enter anything into the 'Password' field
5. Click on 'Login' button (Verify ER-1)</t>
  </si>
  <si>
    <t>Verify logging into the Application providing valid Password and empty Email Id</t>
  </si>
  <si>
    <t>1. Click on 'My Account' Dropmenu
2. Click on 'Login' option 
3. Don't enter anything into the 'Password' field
4. Enter valid Password into the 'Password' field - &lt;Refer Test Data&gt;
5. Click on 'Login' button (Verify ER-1)</t>
  </si>
  <si>
    <t>First Name - Shefali 
Last Name - Saroj
E-Mail - shefalisaroj05@gmail.com
Telephone - 9822673105
Password - 12345678
Password Confirm - 12345678</t>
  </si>
  <si>
    <t xml:space="preserve">Try all below invalid email address formats:
1)  shefalisaroj05
2)  shefalisaroj05@
3)  shefalisaroj05@gmail
4)  shefalisaroj05@gmail.
</t>
  </si>
  <si>
    <t xml:space="preserve">Email Address -  shefalisaroj05@gmail.com
Password -
12345678
</t>
  </si>
  <si>
    <t xml:space="preserve">Email Address -  shefalisaroj05@gmail.com
Password -
xyzabc123
</t>
  </si>
  <si>
    <t xml:space="preserve">Email Address -  shefalisaroj05@gmail.com
Password -
12345
</t>
  </si>
  <si>
    <t xml:space="preserve">Email Address -  shefalisaroj05@gmail.com
Password -
123456
</t>
  </si>
  <si>
    <t xml:space="preserve">Email Address -  shefalisaroj05@gmail.com
</t>
  </si>
  <si>
    <t xml:space="preserve">Password -
12345678
</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</si>
  <si>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</si>
  <si>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</si>
  <si>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</si>
  <si>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</si>
  <si>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</si>
  <si>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</si>
  <si>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</si>
  <si>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</si>
  <si>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</si>
  <si>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</si>
  <si>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Verify logging out and browsing back</t>
  </si>
  <si>
    <t>1. Click on 'My Account' Dropmenu 
2. Select 'Logout' option
3. Click on Browser back button (Verify ER-1)</t>
  </si>
  <si>
    <t>1. User should not get logged in</t>
  </si>
  <si>
    <t>Verify Logout option is not displayed under 'My Account' menu before logging in</t>
  </si>
  <si>
    <t>1. Open the Application URL</t>
  </si>
  <si>
    <t>1. Click on 'My Account' Dropmenu  (Verify ER-1)</t>
  </si>
  <si>
    <t>1. Logout option should not be displayed under 'My Account' dropmenu</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</si>
  <si>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</si>
  <si>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</si>
  <si>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</si>
  <si>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</si>
  <si>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</si>
  <si>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</si>
  <si>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</si>
  <si>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</si>
  <si>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</si>
  <si>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</si>
  <si>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</si>
  <si>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</si>
  <si>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</si>
  <si>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</si>
  <si>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</si>
  <si>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</si>
  <si>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</si>
  <si>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</si>
  <si>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</si>
  <si>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</si>
  <si>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</si>
  <si>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</si>
  <si>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</si>
  <si>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</si>
  <si>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</si>
  <si>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</si>
  <si>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</si>
  <si>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</si>
  <si>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</si>
  <si>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</si>
  <si>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</si>
  <si>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</si>
  <si>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</si>
  <si>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</si>
  <si>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</si>
  <si>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</si>
  <si>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</si>
  <si>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</si>
  <si>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</si>
  <si>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</si>
  <si>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</si>
  <si>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</si>
  <si>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</si>
  <si>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</si>
  <si>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</si>
  <si>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</si>
  <si>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</si>
  <si>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</si>
  <si>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</si>
  <si>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</si>
  <si>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</si>
  <si>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</si>
  <si>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Verify clicking  'Back' button on the 'Reset your Password' page</t>
  </si>
  <si>
    <t>1. Click on the reset password link available in the email 
2. Click on 'Back' button on the 'Reset your Password' page (Verify ER-1)</t>
  </si>
  <si>
    <t>1. User should be navigated to 'Login' page</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</si>
  <si>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</si>
  <si>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</si>
  <si>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</si>
  <si>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Verify the Breadcrumb of the 'Reset your Password' page</t>
  </si>
  <si>
    <t>1. Click on the reset password link available in the email 
2. Check the Breadcrumb (Verify ER-1)</t>
  </si>
  <si>
    <t>1. A proper working Breadcrumb should be displayed on the 'Reset your Password' page</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</si>
  <si>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</si>
  <si>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</si>
  <si>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</si>
  <si>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Verify the UI of the 'Reset your Password' page</t>
  </si>
  <si>
    <t>1. Click on the reset password link available in the email 
2. Check the UI of the Page (Verify ER-1)</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</si>
  <si>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</si>
  <si>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</si>
  <si>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</si>
  <si>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</si>
  <si>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</si>
  <si>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Click on 'Forgotten Password' link from Login page
2. Check  Placeholder text for 'E-Mail' Address field (Verify ER-1)</t>
  </si>
  <si>
    <t>1. Proper Placeholder text is displayed inside the 'E-Mail Address' fields  of the 'Forgotten Password' page</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</si>
  <si>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</si>
  <si>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</si>
  <si>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</si>
  <si>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</si>
  <si>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</si>
  <si>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</si>
  <si>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Verify Back button on the 'Forgotten Password' page</t>
  </si>
  <si>
    <t>1. Click on 'Forgotten Password' link from Login page
2. Click on 'Back' button  (Verify ER-1)</t>
  </si>
  <si>
    <t>1. User should be taken to 'Login' page</t>
  </si>
  <si>
    <t>Verify navigating to 'Forgotten Password' page from 'Right Column' options</t>
  </si>
  <si>
    <t>1. Click on 'Forgotten Password' option from the 'Right Column'  (Verify ER-1)</t>
  </si>
  <si>
    <t>1. User should be navigated to 'Forgotten Password page</t>
  </si>
  <si>
    <t>Verify Breadcrumb of the 'Forgotten Password' page</t>
  </si>
  <si>
    <t>1. Click on 'Forgotten Password' link from Login page
2. Check the working of Breadcrumb (Verify ER-1)</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</si>
  <si>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</si>
  <si>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</si>
  <si>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</si>
  <si>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</si>
  <si>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</si>
  <si>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</si>
  <si>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</si>
  <si>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</si>
  <si>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</si>
  <si>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</si>
  <si>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</si>
  <si>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</si>
  <si>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</si>
  <si>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</si>
  <si>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</si>
  <si>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Forgot Password Page</t>
  </si>
  <si>
    <t xml:space="preserve">Try all below invalid email address formats:
1) shefalisaroj05
2) shefalisaroj05@
3) shefalisaroj05@gmail
4) shefalisaroj05@gmail.
</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</si>
  <si>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</si>
  <si>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</si>
  <si>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</si>
  <si>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</si>
  <si>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</si>
  <si>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</si>
  <si>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</si>
  <si>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</si>
  <si>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</si>
  <si>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</si>
  <si>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</si>
  <si>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</si>
  <si>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Verifty searching for a product after login to the Application</t>
  </si>
  <si>
    <t>1. Open the Application URL in any supported browser
2. Login to the Application</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</si>
  <si>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</si>
  <si>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</si>
  <si>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</si>
  <si>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</si>
  <si>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Verify all the fields in the Search functionality and Search page have placeholders</t>
  </si>
  <si>
    <t xml:space="preserve">1. Proper placeholder text is displayed in the below fields:
- Search text box field
- Search Criteria text box field
</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</si>
  <si>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</si>
  <si>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</si>
  <si>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</si>
  <si>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</si>
  <si>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</si>
  <si>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</si>
  <si>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</si>
  <si>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</si>
  <si>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</si>
  <si>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</si>
  <si>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</si>
  <si>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</si>
  <si>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</si>
  <si>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</si>
  <si>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</si>
  <si>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</si>
  <si>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</si>
  <si>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</si>
  <si>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</si>
  <si>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</si>
  <si>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</si>
  <si>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</si>
  <si>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</si>
  <si>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</si>
  <si>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</si>
  <si>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</si>
  <si>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</si>
  <si>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</si>
  <si>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</si>
  <si>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</si>
  <si>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</si>
  <si>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</si>
  <si>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</si>
  <si>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Verify navigating to Search page from the Site Map page</t>
  </si>
  <si>
    <t>1. Click on 'Site Map' link in the footer options
2. Click on the 'Search' link from the 'Site Map' page (Verify ER-1)</t>
  </si>
  <si>
    <t>1. User should be navigated to 'Search' page</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</si>
  <si>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</si>
  <si>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</si>
  <si>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</si>
  <si>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</si>
  <si>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</si>
  <si>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</si>
  <si>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</si>
  <si>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</si>
  <si>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</si>
  <si>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Verify the UI of Search functionality and Search page options</t>
  </si>
  <si>
    <t>1. Proper UI adhering to the UI checklist should be displayed for the complete Search functionality</t>
  </si>
  <si>
    <t>Verify the Search functionality in all the supported environments</t>
  </si>
  <si>
    <t>1. Search functionality should work correctly in all the supported environments</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</si>
  <si>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</si>
  <si>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</si>
  <si>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</si>
  <si>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</si>
  <si>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</si>
  <si>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</si>
  <si>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</si>
  <si>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</si>
  <si>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</si>
  <si>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</si>
  <si>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</si>
  <si>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</si>
  <si>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</si>
  <si>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</si>
  <si>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</si>
  <si>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</si>
  <si>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</si>
  <si>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</si>
  <si>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</si>
  <si>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</si>
  <si>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</si>
  <si>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</si>
  <si>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</si>
  <si>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</si>
  <si>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</si>
  <si>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</si>
  <si>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</si>
  <si>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</si>
  <si>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</si>
  <si>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</si>
  <si>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</si>
  <si>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</si>
  <si>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</si>
  <si>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</si>
  <si>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</si>
  <si>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</si>
  <si>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</si>
  <si>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</si>
  <si>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</si>
  <si>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</si>
  <si>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</si>
  <si>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</si>
  <si>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</si>
  <si>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</si>
  <si>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</si>
  <si>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</si>
  <si>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</si>
  <si>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</si>
  <si>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</si>
  <si>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</si>
  <si>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</si>
  <si>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</si>
  <si>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</si>
  <si>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</si>
  <si>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</si>
  <si>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</si>
  <si>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</si>
  <si>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</si>
  <si>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</si>
  <si>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</si>
  <si>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</si>
  <si>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</si>
  <si>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</si>
  <si>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</si>
  <si>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</si>
  <si>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</si>
  <si>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</si>
  <si>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</si>
  <si>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</si>
  <si>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</si>
  <si>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</si>
  <si>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</si>
  <si>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</si>
  <si>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</si>
  <si>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</si>
  <si>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</si>
  <si>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</si>
  <si>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</si>
  <si>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</si>
  <si>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</si>
  <si>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</si>
  <si>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</si>
  <si>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</si>
  <si>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</si>
  <si>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</si>
  <si>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</si>
  <si>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</si>
  <si>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</si>
  <si>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</si>
  <si>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</si>
  <si>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</si>
  <si>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</si>
  <si>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</si>
  <si>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</si>
  <si>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</si>
  <si>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</si>
  <si>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</si>
  <si>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</si>
  <si>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</si>
  <si>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</si>
  <si>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</si>
  <si>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</si>
  <si>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</si>
  <si>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</si>
  <si>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Product Name: iMac
</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</si>
  <si>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</si>
  <si>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</si>
  <si>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</si>
  <si>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</si>
  <si>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</si>
  <si>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</si>
  <si>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TC_026</t>
  </si>
  <si>
    <t>TC_027</t>
  </si>
  <si>
    <t>TC_028</t>
  </si>
  <si>
    <t>TC_029</t>
  </si>
  <si>
    <t>TC_030</t>
  </si>
  <si>
    <t>TC_031</t>
  </si>
  <si>
    <t>TC_032</t>
  </si>
  <si>
    <t>TC_033</t>
  </si>
  <si>
    <t>TC_034</t>
  </si>
  <si>
    <t>TC_035</t>
  </si>
  <si>
    <t>TC_036</t>
  </si>
  <si>
    <t>TC_037</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</si>
  <si>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</si>
  <si>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</si>
  <si>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</si>
  <si>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</si>
  <si>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</si>
  <si>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</si>
  <si>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</si>
  <si>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</si>
  <si>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</si>
  <si>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</si>
  <si>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</si>
  <si>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</si>
  <si>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</si>
  <si>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</si>
  <si>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</si>
  <si>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</si>
  <si>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</si>
  <si>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Verify the UI of 'Add to Cart' funtionality</t>
  </si>
  <si>
    <t>1. Check the UI of the functioanality related to 'Add to Cart' (Verify ER-1)</t>
  </si>
  <si>
    <t>1. Proper UI adhering to the UI checklist should be displayed for the 'Add to Cart' functionality</t>
  </si>
  <si>
    <t>Verify the 'Add to Cart' page functionality in all the supported environments</t>
  </si>
  <si>
    <t>1. Check the 'Add to Cart' functionality in all the supported environments (Verify ER-1)</t>
  </si>
  <si>
    <t>1. 'Add to Cart' functionality should work correctly in all the supported environments</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</si>
  <si>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</si>
  <si>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</si>
  <si>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</si>
  <si>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</si>
  <si>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</si>
  <si>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</si>
  <si>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</si>
  <si>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</si>
  <si>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</si>
  <si>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</si>
  <si>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</si>
  <si>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</si>
  <si>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</si>
  <si>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</si>
  <si>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</si>
  <si>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</si>
  <si>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</si>
  <si>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</si>
  <si>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</si>
  <si>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</si>
  <si>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</si>
  <si>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</si>
  <si>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</si>
  <si>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</si>
  <si>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</si>
  <si>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</si>
  <si>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</si>
  <si>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</si>
  <si>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</si>
  <si>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</si>
  <si>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</si>
  <si>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</si>
  <si>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</si>
  <si>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</si>
  <si>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</si>
  <si>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</si>
  <si>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</si>
  <si>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</si>
  <si>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</si>
  <si>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</si>
  <si>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</si>
  <si>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</si>
  <si>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</si>
  <si>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</si>
  <si>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</si>
  <si>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</si>
  <si>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</si>
  <si>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</si>
  <si>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</si>
  <si>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</si>
  <si>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</si>
  <si>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</si>
  <si>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</si>
  <si>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</si>
  <si>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</si>
  <si>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</si>
  <si>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</si>
  <si>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</si>
  <si>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</si>
  <si>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</si>
  <si>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</si>
  <si>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</si>
  <si>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</si>
  <si>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</si>
  <si>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</si>
  <si>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</si>
  <si>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</si>
  <si>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</si>
  <si>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</si>
  <si>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</si>
  <si>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</si>
  <si>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</si>
  <si>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</si>
  <si>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Verify Estimate Shipping and Taxes functionality in the 'Shopping Cart' page for Placeholder</t>
  </si>
  <si>
    <t>1. Click on 'Estimate Shipping &amp; Taxes' section 
2. Check 'Post Code' text field</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</si>
  <si>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</si>
  <si>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</si>
  <si>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</si>
  <si>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</si>
  <si>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</si>
  <si>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</si>
  <si>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</si>
  <si>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</si>
  <si>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</si>
  <si>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</si>
  <si>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</si>
  <si>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</si>
  <si>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</si>
  <si>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</si>
  <si>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</si>
  <si>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</si>
  <si>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</si>
  <si>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</si>
  <si>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</si>
  <si>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</si>
  <si>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</si>
  <si>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</si>
  <si>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</si>
  <si>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</si>
  <si>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</si>
  <si>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</si>
  <si>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Verify the 'Shopping Cart' functionality in all the supported environments</t>
  </si>
  <si>
    <t>1. Check the 'Shopping Cart' functionality in all the supported environments (Verify ER-1)</t>
  </si>
  <si>
    <t>1. 'Shopping Cart' functionality should work correctly in all the supported environments</t>
  </si>
  <si>
    <t>Product Search Page</t>
  </si>
  <si>
    <t>Product Compare Page</t>
  </si>
  <si>
    <t>Add To Cart Page</t>
  </si>
  <si>
    <t>Shopping Cart Page</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</si>
  <si>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</si>
  <si>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</si>
  <si>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</si>
  <si>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</si>
  <si>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</si>
  <si>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</si>
  <si>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</si>
  <si>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Verify navigating to Checkout page using 'Shopping Cart' header option</t>
  </si>
  <si>
    <t>1. Open the Application URL and a product is added to Shopping Cart - &lt;Refer Test Data&gt;</t>
  </si>
  <si>
    <t>1. Click on 'Checkout'  header option (Verify ER-1)</t>
  </si>
  <si>
    <t>Verify navigating to Checkout page using 'Checkout' option in the Cart block</t>
  </si>
  <si>
    <t>1. Click on Cart button which is displayed in black color on the top of the page beside the search icon button
2. Click on 'Checkout' option in the displayed Cart block (Verify ER-1)</t>
  </si>
  <si>
    <t>Verify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</si>
  <si>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</si>
  <si>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</si>
  <si>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</si>
  <si>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</si>
  <si>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</si>
  <si>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</si>
  <si>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</si>
  <si>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</si>
  <si>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</si>
  <si>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</si>
  <si>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</si>
  <si>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</si>
  <si>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</si>
  <si>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</si>
  <si>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</si>
  <si>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</si>
  <si>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</si>
  <si>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</si>
  <si>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</si>
  <si>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</si>
  <si>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</si>
  <si>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</si>
  <si>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</si>
  <si>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</si>
  <si>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</si>
  <si>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</si>
  <si>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</si>
  <si>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</si>
  <si>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</si>
  <si>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</si>
  <si>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</si>
  <si>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</si>
  <si>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</si>
  <si>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</si>
  <si>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</si>
  <si>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</si>
  <si>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</si>
  <si>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</si>
  <si>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</si>
  <si>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Verify the UI of 'Checkout' functionality</t>
  </si>
  <si>
    <t>1. Check the UI of the functionality related to 'Checkout'  (Verify ER-1)</t>
  </si>
  <si>
    <t>1. Proper UI adhering to the UI checklist should be displayed for the 'Checkout' functionality</t>
  </si>
  <si>
    <t>Verify the 'Checkout' functionality in all the supported environments</t>
  </si>
  <si>
    <t>1. Check the 'Checkout' functionality in all the supported environments (Verify ER-1)</t>
  </si>
  <si>
    <t>1. 'Checkout' functionality should work correctly in all the supported environments</t>
  </si>
  <si>
    <t>Checkout Page</t>
  </si>
  <si>
    <t>Verify navigating to 'Recurring Payments' page from 'My Account' page</t>
  </si>
  <si>
    <t>1. Click on 'Recurring payments' link from the 'My Account' page (Verify ER-1)</t>
  </si>
  <si>
    <t>1. User should be taken to 'Recurring Payments' page</t>
  </si>
  <si>
    <t>Verify navigating to 'Recurring Payments' page using Right Column options</t>
  </si>
  <si>
    <t>1. Click on 'Recurring payments' Right Column option (Verify ER-1)</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</si>
  <si>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</si>
  <si>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</si>
  <si>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</si>
  <si>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</si>
  <si>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Verify 'Continue' button in the 'Recurring Payments' page</t>
  </si>
  <si>
    <t>1. Click on 'Recurring payments' Right Column option
2. Click on 'Continue' button (Verify ER-1)</t>
  </si>
  <si>
    <t>1. User should be taken to 'My Account' page</t>
  </si>
  <si>
    <t>Verify 'Recurring Payments' page when there are few recurring payments done by the User</t>
  </si>
  <si>
    <t>1. Details of the Recurring Payments made by the User should be displayed correctly</t>
  </si>
  <si>
    <t>Verify the Breadcrumb of 'Recurring Payments' page</t>
  </si>
  <si>
    <t xml:space="preserve">1. Open the Application URL and login </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</si>
  <si>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</si>
  <si>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</si>
  <si>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</si>
  <si>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</si>
  <si>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</si>
  <si>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</si>
  <si>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</si>
  <si>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</si>
  <si>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</si>
  <si>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</si>
  <si>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</si>
  <si>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Recurring Payments Page</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</si>
  <si>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</si>
  <si>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</si>
  <si>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</si>
  <si>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</si>
  <si>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</si>
  <si>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</si>
  <si>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</si>
  <si>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</si>
  <si>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</si>
  <si>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</si>
  <si>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</si>
  <si>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</si>
  <si>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</si>
  <si>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</si>
  <si>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</si>
  <si>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</si>
  <si>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</si>
  <si>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</si>
  <si>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</si>
  <si>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</si>
  <si>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</si>
  <si>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</si>
  <si>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</si>
  <si>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</si>
  <si>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</si>
  <si>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Verify navigating to 'Order History' page from 'My Account' page</t>
  </si>
  <si>
    <t>1. Click on 'View your order history' link in the displayed 'My Account' page (Verify ER-1)</t>
  </si>
  <si>
    <t>1. User should be taken to the 'Order History' page</t>
  </si>
  <si>
    <t>Verify navigating to 'Order History' page from 'My Account' dropmenu</t>
  </si>
  <si>
    <t>1. Click on 'My Account' dropmenu
2. Select 'Order History' option (Verify ER-1)</t>
  </si>
  <si>
    <t>Verify navigating to 'Order History' page using 'Address Book' Right Column option</t>
  </si>
  <si>
    <t>1. Click on 'Order History' Right column option (Verify ER-1)</t>
  </si>
  <si>
    <t>Verify navigating to 'Order History' page from 'Site Map' page</t>
  </si>
  <si>
    <t>1. Click  on 'Site Map' footer option
2. Click on 'Order History' option in the displayed 'Site Map' page (Verify ER-1)</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</si>
  <si>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</si>
  <si>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</si>
  <si>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</si>
  <si>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get loggedin
2. User should be taken to 'Order History' page</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</si>
  <si>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</si>
  <si>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</si>
  <si>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</si>
  <si>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Verify Continue button in the 'Order History' page</t>
  </si>
  <si>
    <t>1. Click on 'Order History' Right column option
2. Click on 'Continue' button in the 'Order History' page (Verify ER-1)</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</si>
  <si>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</si>
  <si>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</si>
  <si>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</si>
  <si>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Verify the Breadcrumb of 'Order History' page</t>
  </si>
  <si>
    <t>1. Click on 'Order History' Right column option
2. Check the Breadcrumb of 'Order History' page (Verify ER-1)</t>
  </si>
  <si>
    <t xml:space="preserve">1. Breadcrumb should be displayed and properly working in the 'Order History' page. </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</si>
  <si>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</si>
  <si>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</si>
  <si>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</si>
  <si>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</si>
  <si>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</si>
  <si>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1. Proper UI adhering to the UI checklist should be displayed for the 'Order History' page functionality</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</si>
  <si>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</si>
  <si>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</si>
  <si>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</si>
  <si>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Verify navigating to 'Product Returns' page</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</si>
  <si>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</si>
  <si>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</si>
  <si>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</si>
  <si>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</si>
  <si>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</si>
  <si>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</si>
  <si>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</si>
  <si>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</si>
  <si>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</si>
  <si>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</si>
  <si>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</si>
  <si>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</si>
  <si>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</si>
  <si>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</si>
  <si>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</si>
  <si>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</si>
  <si>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</si>
  <si>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</si>
  <si>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</si>
  <si>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</si>
  <si>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</si>
  <si>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</si>
  <si>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</si>
  <si>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</si>
  <si>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</si>
  <si>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</si>
  <si>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</si>
  <si>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</si>
  <si>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</si>
  <si>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Verify navigating to 'My Account' page from the 'Order Success' page</t>
  </si>
  <si>
    <t>1. Open the Application URL, login and place an order for a product  - &lt;Refer Test Data&gt;</t>
  </si>
  <si>
    <t>1. Click on 'my account' page link in the displayed 'Order Success' page (Verify ER-1)</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</si>
  <si>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</si>
  <si>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</si>
  <si>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</si>
  <si>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 xml:space="preserve">Verify navigating to 'My Account' page using 'My Account' option </t>
  </si>
  <si>
    <t>1. Click on 'My Account' dropmenu
2. Click on 'My Account' option (Verify ER-1)</t>
  </si>
  <si>
    <t>Verify navigating to 'My Account' page using 'Right Column' options</t>
  </si>
  <si>
    <t>1. Click on 'My Account' option from any page say 'Order History' page (Verify ER-1)</t>
  </si>
  <si>
    <t>Verify navigating to 'My Account' page using 'My Account' option in Site Map page</t>
  </si>
  <si>
    <t>1. Click on 'Site Map' link in the Footer options
2. Click on 'My Account' link in the displayed 'Site Map' page (Verify ER-1)</t>
  </si>
  <si>
    <t>Verify Breadcrump in 'My Account' page</t>
  </si>
  <si>
    <t>1. Click on 'My Account' dropmenu
2. Click on 'My Account' option
3. Verify the Breadcrumb in the displayed 'My Account' page</t>
  </si>
  <si>
    <t>1. Breadcrumb should be displayed in the 'My Account' page and is working properly</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</si>
  <si>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</si>
  <si>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</si>
  <si>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</si>
  <si>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Verify the UI of 'My Account' page functionality</t>
  </si>
  <si>
    <t>1. Check the UI of the functionality related to 'My Account' page  (Verify ER-1)</t>
  </si>
  <si>
    <t>1. Proper UI adhering to the UI checklist should be displayed for the 'My Account' page functionality</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</si>
  <si>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</si>
  <si>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</si>
  <si>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</si>
  <si>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</si>
  <si>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</si>
  <si>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</si>
  <si>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Verify navigating to 'My Account Information' page using 'Edit Account' Right column option</t>
  </si>
  <si>
    <t xml:space="preserve">1. Click on 'Edit Account' Right Column option (Verify ER-1)
</t>
  </si>
  <si>
    <t>Verify navigating to 'My Account Information' page from 'Site Map' page</t>
  </si>
  <si>
    <t>1. Click on 'Site Map' footer option
2. Click on 'Account Information' link in the displayed 'Site Map' page (Verify ER-1)</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</si>
  <si>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</si>
  <si>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</si>
  <si>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</si>
  <si>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</si>
  <si>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</si>
  <si>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</si>
  <si>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</si>
  <si>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</si>
  <si>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</si>
  <si>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</si>
  <si>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</si>
  <si>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</si>
  <si>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</si>
  <si>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</si>
  <si>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</si>
  <si>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</si>
  <si>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</si>
  <si>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</si>
  <si>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</si>
  <si>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</si>
  <si>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</si>
  <si>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</si>
  <si>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</si>
  <si>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</si>
  <si>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</si>
  <si>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</si>
  <si>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</si>
  <si>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</si>
  <si>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</si>
  <si>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Order Information Page</t>
  </si>
  <si>
    <t>Order History Page</t>
  </si>
  <si>
    <t>Product Returns Page</t>
  </si>
  <si>
    <t>My Account Page</t>
  </si>
  <si>
    <t>My Account Information Page</t>
  </si>
  <si>
    <t xml:space="preserve">Email Address - shefalisaroj05@gmail.com
Password -
12345678
</t>
  </si>
  <si>
    <t>Verify the working of My Orders &gt; Order Information functionality</t>
  </si>
  <si>
    <t>Verify the working of My Orders &gt; 'Product Returns' functionality</t>
  </si>
  <si>
    <t>Verify the My Account functionality</t>
  </si>
  <si>
    <t>Verify the Product Display Page functionality for the different types of Products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</si>
  <si>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</si>
  <si>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</si>
  <si>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</si>
  <si>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</si>
  <si>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</si>
  <si>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</si>
  <si>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</si>
  <si>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Warning messages as specified in the Expected Results got displayed</t>
  </si>
  <si>
    <t>1. Warning message is not getting displayed, instread an Account is getting created with the given invalid phone number</t>
  </si>
  <si>
    <t>1. Proper Placeholder texts is displayed in these fields</t>
  </si>
  <si>
    <t>1. Privacy Policy field is not marked with red color * symbol</t>
  </si>
  <si>
    <t>1. Details are successfully stored in the Database</t>
  </si>
  <si>
    <t>1. No warning message is getting displayed and a simple password is accepted by the fields</t>
  </si>
  <si>
    <t>Password text entered into 'Password' and 'Password Confirm' fields toggled to hide its visibilty (It is hidden by displaying . Symbols)</t>
  </si>
  <si>
    <t>Warning message - 'Warning: You must agree to the Privacy Policy!' is displayed</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</si>
  <si>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</si>
  <si>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</si>
  <si>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</si>
  <si>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</si>
  <si>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Proper Breadcrumb, Page Heading, Page URL and Page Title are displayed</t>
  </si>
  <si>
    <t>Text fields abide to the Client requirements</t>
  </si>
  <si>
    <t>Warning message - 'First Name must be between 1 and 32 characters!'</t>
  </si>
  <si>
    <t>Warning message - 'Last Name must be between 1 and 32 characters!'</t>
  </si>
  <si>
    <t>User has able to click all the fields of registration page</t>
  </si>
  <si>
    <t>Comments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</si>
  <si>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</si>
  <si>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</si>
  <si>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</si>
  <si>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Proper place holder text is displayed inside the 'E-Mail Address' and 'Password' text fields</t>
  </si>
  <si>
    <t>1. User is getting loggged in</t>
  </si>
  <si>
    <t>Warning message with the text ' Warning: Your account has exceeded allowed number of login attempts. Please try again in 1 hour.' is displayed for the 5th time of clicking the 'Login' button with the same invalid credentials</t>
  </si>
  <si>
    <t xml:space="preserve">1. Copy option in the Right click menu is disabled
2. Cannot copy Password text </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</si>
  <si>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</si>
  <si>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</si>
  <si>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</si>
  <si>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</si>
  <si>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Proper Breadcrumb, Page Heading, Page URL and Page Title is displayed</t>
  </si>
  <si>
    <t>1. Login page UI is according to the UI checklist</t>
  </si>
  <si>
    <t>1. Login functionality is working correctly in all the supported environments</t>
  </si>
  <si>
    <t>User has able to click all the fields of login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</si>
  <si>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</si>
  <si>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</si>
  <si>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</si>
  <si>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</si>
  <si>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</si>
  <si>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</si>
  <si>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</si>
  <si>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</si>
  <si>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</si>
  <si>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</si>
  <si>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</si>
  <si>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</si>
  <si>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</si>
  <si>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</si>
  <si>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</si>
  <si>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</si>
  <si>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</si>
  <si>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</si>
  <si>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</si>
  <si>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</si>
  <si>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</si>
  <si>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</si>
  <si>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</si>
  <si>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</si>
  <si>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</si>
  <si>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</si>
  <si>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</si>
  <si>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</si>
  <si>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</si>
  <si>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</si>
  <si>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</si>
  <si>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</si>
  <si>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</si>
  <si>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Blocked</t>
  </si>
  <si>
    <t>Warning message is not getting displayed</t>
  </si>
  <si>
    <t>Pending data from Client</t>
  </si>
  <si>
    <t>$8 is getting displayed in the displayed dialog few times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</si>
  <si>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</si>
  <si>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</si>
  <si>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</si>
  <si>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</si>
  <si>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</si>
  <si>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</si>
  <si>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</si>
  <si>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</si>
  <si>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</si>
  <si>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</si>
  <si>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</si>
  <si>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There is not functionality in the Application for doing Recurring Payments</t>
  </si>
  <si>
    <t>Future Date is accepted by the 'Order Date' field and no warning message is getting displayed</t>
  </si>
  <si>
    <t>Failed due to defect--https://opencart-web-application.atlassian.net/browse/OPENCART-1</t>
  </si>
  <si>
    <t>Failed due to defect--https://opencart-web-application.atlassian.net/browse/OPENCART-2</t>
  </si>
  <si>
    <t>Failed due to defect---https://opencart-web-application.atlassian.net/browse/OPENCART-3</t>
  </si>
  <si>
    <t>Failed due to defect---https://opencart-web-application.atlassian.net/browse/OPENCART-4</t>
  </si>
  <si>
    <t>Failed due to defect---httpshttps://opencart-web-application.atlassian.net/browse/OPENCART-5</t>
  </si>
  <si>
    <t>1. Password is not visible in the page source</t>
  </si>
  <si>
    <t>Failed due to defect---https://opencart-web-application.atlassian.net/browse/OPENCART-6</t>
  </si>
  <si>
    <t>Failed due to defect---https://opencart-web-application.atlassian.net/browse/OPENCART-7</t>
  </si>
  <si>
    <t>Failed due to defect---https://opencart-web-application.atlassian.net/browse/OPENCART-8</t>
  </si>
  <si>
    <t>Failed due to defect---https://opencart-web-application.atlassian.net/browse/OPENCART-9</t>
  </si>
  <si>
    <t>Failed due to defect---https://opencart-web-application.atlassian.net/browse/OPENCART-11</t>
  </si>
  <si>
    <t>Failed due to defect--https://opencart-web-application.atlassian.net/browse/OPENCART-12</t>
  </si>
  <si>
    <t>Failed due to defect--https://opencart-web-application.atlassian.net/browse/OPENCART-13</t>
  </si>
  <si>
    <t>Unable to test as the application email system in not working due to the defect# https://opencart-web-application.atlassian.net/browse/OPENCART-1</t>
  </si>
  <si>
    <t>Unable to test as the application email system in not working due to the https://opencart-web-application.atlassian.net/browse/OPENCART-1</t>
  </si>
  <si>
    <t>Failed due to defect-https://opencart-web-application.atlassian.net/browse/OPENCART-14</t>
  </si>
  <si>
    <t>Failed due to defect-https://opencart-web-application.atlassian.net/browse/OPENCART-15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</si>
</sst>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rgb="FF000000"/>
      <name val="Calibri"/>
      <family val="2"/>
      <scheme val="minor"/>
    </font>
    <font>
      <sz val="20"/>
      <color theme="1"/>
      <name val="Times New Roman"/>
      <family val="1"/>
    </font>
    <font>
      <sz val="8"/>
      <name val="Calibri"/>
      <family val="2"/>
      <scheme val="minor"/>
    </font>
    <font>
      <b/>
      <sz val="14"/>
      <color theme="1"/>
      <name val="Calibri"/>
      <family val="2"/>
      <scheme val="minor"/>
    </font>
    <font>
      <sz val="10"/>
      <color rgb="FF000000"/>
      <name val="Calibri"/>
      <family val="2"/>
      <scheme val="minor"/>
    </font>
    <font>
      <sz val="16"/>
      <color theme="1"/>
      <name val="Calibri"/>
      <family val="2"/>
      <scheme val="minor"/>
    </font>
    <font>
      <sz val="14"/>
      <color theme="1"/>
      <name val="Calibri"/>
      <family val="2"/>
      <scheme val="minor"/>
    </font>
    <font>
      <sz val="11"/>
      <name val="Calibri"/>
      <family val="2"/>
    </font>
    <font>
      <sz val="14"/>
      <name val="Calibri"/>
      <family val="2"/>
    </font>
    <font>
      <sz val="11"/>
      <name val="Calibri"/>
      <family val="2"/>
    </font>
    <font>
      <sz val="10"/>
      <color theme="1"/>
      <name val="Calibri"/>
      <family val="2"/>
      <scheme val="minor"/>
    </font>
    <font>
      <sz val="10"/>
      <name val="Calibri"/>
      <family val="2"/>
    </font>
    <font>
      <sz val="10"/>
      <name val="Calibri"/>
      <family val="2"/>
      <scheme val="minor"/>
    </font>
    <font>
      <u/>
      <sz val="11"/>
      <color theme="10"/>
      <name val="Calibri"/>
      <family val="2"/>
      <scheme val="minor"/>
    </font>
    <font>
      <sz val="14"/>
      <color theme="10"/>
      <name val="Calibri"/>
      <family val="2"/>
      <scheme val="minor"/>
    </font>
    <font>
      <u/>
      <sz val="14"/>
      <color theme="10"/>
      <name val="Calibri"/>
      <family val="2"/>
      <scheme val="minor"/>
    </font>
    <font>
      <sz val="11"/>
      <color theme="0"/>
      <name val="Calibri"/>
      <family val="2"/>
      <scheme val="minor"/>
    </font>
    <font>
      <sz val="11"/>
      <color theme="1"/>
      <name val="Calibri"/>
      <family val="2"/>
      <scheme val="minor"/>
    </font>
  </fonts>
  <fills count="10">
    <fill>
      <patternFill patternType="none"/>
    </fill>
    <fill>
      <patternFill patternType="gray125"/>
    </fill>
    <fill>
      <patternFill patternType="solid">
        <fgColor rgb="FFFFFFFF"/>
        <bgColor rgb="FFFFFFFF"/>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0"/>
        <bgColor rgb="FFF3F3F3"/>
      </patternFill>
    </fill>
    <fill>
      <patternFill patternType="solid">
        <fgColor theme="3" tint="0.59999389629810485"/>
        <bgColor indexed="64"/>
      </patternFill>
    </fill>
    <fill>
      <patternFill patternType="solid">
        <fgColor theme="2" tint="-0.249977111117893"/>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s>
  <cellStyleXfs count="4">
    <xf numFmtId="0" fontId="0" fillId="0" borderId="0"/>
    <xf numFmtId="0" fontId="1" fillId="0" borderId="0"/>
    <xf numFmtId="0" fontId="5" fillId="0" borderId="0"/>
    <xf numFmtId="0" fontId="14" fillId="0" borderId="0" applyNumberFormat="0" applyFill="0" applyBorder="0" applyAlignment="0" applyProtection="0"/>
  </cellStyleXfs>
  <cellXfs count="52">
    <xf numFmtId="0" fontId="0" fillId="0" borderId="0" xfId="0"/>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3" borderId="2" xfId="0" applyFont="1" applyFill="1" applyBorder="1" applyAlignment="1">
      <alignment horizontal="left" vertical="top"/>
    </xf>
    <xf numFmtId="0" fontId="2" fillId="4" borderId="2" xfId="0" applyFont="1" applyFill="1" applyBorder="1" applyAlignment="1">
      <alignment horizontal="left" vertical="top"/>
    </xf>
    <xf numFmtId="0" fontId="0" fillId="0" borderId="0" xfId="0" applyAlignment="1">
      <alignment horizontal="center" vertical="center"/>
    </xf>
    <xf numFmtId="0" fontId="0" fillId="0" borderId="0" xfId="0" applyAlignment="1">
      <alignment wrapText="1"/>
    </xf>
    <xf numFmtId="0" fontId="8" fillId="0" borderId="0" xfId="0" applyFont="1"/>
    <xf numFmtId="0" fontId="4" fillId="5" borderId="0" xfId="0" applyFont="1" applyFill="1" applyAlignment="1">
      <alignment horizontal="center" vertical="center" wrapText="1"/>
    </xf>
    <xf numFmtId="0" fontId="0" fillId="0" borderId="5" xfId="0" applyBorder="1"/>
    <xf numFmtId="0" fontId="10" fillId="0" borderId="1" xfId="0" applyFont="1" applyBorder="1" applyAlignment="1">
      <alignment horizontal="left" vertical="top" wrapText="1"/>
    </xf>
    <xf numFmtId="0" fontId="0" fillId="0" borderId="1" xfId="0" applyBorder="1" applyAlignment="1">
      <alignment horizontal="left" vertical="top" wrapText="1"/>
    </xf>
    <xf numFmtId="0" fontId="11" fillId="5" borderId="1" xfId="0" applyFont="1" applyFill="1" applyBorder="1" applyAlignment="1">
      <alignment horizontal="left" vertical="top" wrapText="1"/>
    </xf>
    <xf numFmtId="0" fontId="13"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0" fillId="0" borderId="1" xfId="0" applyBorder="1" applyAlignment="1">
      <alignment wrapText="1"/>
    </xf>
    <xf numFmtId="0" fontId="11" fillId="0" borderId="1" xfId="0" applyFont="1" applyBorder="1" applyAlignment="1">
      <alignment vertical="top" wrapText="1"/>
    </xf>
    <xf numFmtId="0" fontId="12" fillId="0" borderId="1" xfId="0" quotePrefix="1" applyFont="1" applyBorder="1" applyAlignment="1">
      <alignment horizontal="left" vertical="top" wrapText="1"/>
    </xf>
    <xf numFmtId="0" fontId="12" fillId="0" borderId="1" xfId="0" applyFont="1" applyBorder="1" applyAlignment="1">
      <alignment vertical="top" wrapText="1"/>
    </xf>
    <xf numFmtId="0" fontId="12" fillId="0" borderId="1" xfId="0" applyFont="1" applyBorder="1" applyAlignment="1">
      <alignment horizontal="center" vertical="top" wrapText="1"/>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7" fillId="5"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5" borderId="1" xfId="2" applyFont="1" applyFill="1" applyBorder="1" applyAlignment="1">
      <alignment horizontal="center" vertical="center" wrapText="1"/>
    </xf>
    <xf numFmtId="0" fontId="7" fillId="6" borderId="1" xfId="2" applyFont="1" applyFill="1" applyBorder="1" applyAlignment="1">
      <alignment horizontal="center" vertical="center" wrapText="1"/>
    </xf>
    <xf numFmtId="0" fontId="9" fillId="0" borderId="1" xfId="0" applyFont="1" applyBorder="1" applyAlignment="1">
      <alignment horizontal="center" vertical="center" wrapText="1"/>
    </xf>
    <xf numFmtId="0" fontId="7" fillId="7" borderId="1" xfId="0" applyFont="1" applyFill="1" applyBorder="1" applyAlignment="1">
      <alignment horizontal="center" vertical="center" wrapText="1"/>
    </xf>
    <xf numFmtId="0" fontId="7" fillId="8" borderId="1" xfId="0" applyFont="1" applyFill="1" applyBorder="1" applyAlignment="1">
      <alignment horizontal="center"/>
    </xf>
    <xf numFmtId="0" fontId="9" fillId="8" borderId="4" xfId="0" applyFont="1" applyFill="1" applyBorder="1" applyAlignment="1">
      <alignment horizontal="center"/>
    </xf>
    <xf numFmtId="0" fontId="7" fillId="9" borderId="1" xfId="0" applyFont="1" applyFill="1" applyBorder="1" applyAlignment="1">
      <alignment horizontal="center"/>
    </xf>
    <xf numFmtId="15" fontId="7" fillId="9" borderId="1" xfId="0" applyNumberFormat="1" applyFont="1" applyFill="1" applyBorder="1" applyAlignment="1">
      <alignment horizontal="center"/>
    </xf>
    <xf numFmtId="15" fontId="9" fillId="9" borderId="1" xfId="0" applyNumberFormat="1" applyFont="1" applyFill="1" applyBorder="1" applyAlignment="1">
      <alignment horizontal="center" wrapText="1"/>
    </xf>
    <xf numFmtId="0" fontId="15" fillId="5" borderId="1" xfId="3"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0" borderId="6" xfId="0" applyFont="1" applyBorder="1" applyAlignment="1">
      <alignment horizontal="center" vertical="center" wrapText="1"/>
    </xf>
    <xf numFmtId="0" fontId="16" fillId="5" borderId="1" xfId="3" applyFont="1" applyFill="1" applyBorder="1" applyAlignment="1">
      <alignment horizontal="center" vertical="center" wrapText="1"/>
    </xf>
    <xf numFmtId="0" fontId="0" fillId="0" borderId="6" xfId="0" applyBorder="1" applyAlignment="1">
      <alignment horizontal="left" vertical="top" wrapText="1"/>
    </xf>
    <xf numFmtId="0" fontId="0" fillId="0" borderId="6" xfId="0" applyBorder="1" applyAlignment="1">
      <alignment horizontal="center" vertical="center"/>
    </xf>
    <xf numFmtId="0" fontId="17" fillId="0" borderId="6" xfId="0" applyFont="1" applyBorder="1" applyAlignment="1">
      <alignment horizontal="center" vertical="center"/>
    </xf>
    <xf numFmtId="0" fontId="0" fillId="0" borderId="6" xfId="0" applyBorder="1" applyAlignment="1">
      <alignment vertical="top" wrapText="1"/>
    </xf>
    <xf numFmtId="0" fontId="0" fillId="0" borderId="6" xfId="0" applyBorder="1"/>
    <xf numFmtId="0" fontId="0" fillId="0" borderId="6" xfId="0" quotePrefix="1" applyBorder="1" applyAlignment="1">
      <alignment horizontal="left" vertical="top" wrapText="1"/>
    </xf>
    <xf numFmtId="0" fontId="0" fillId="0" borderId="6" xfId="0" applyBorder="1" applyAlignment="1">
      <alignment horizontal="center" vertical="center" wrapText="1"/>
    </xf>
    <xf numFmtId="0" fontId="0" fillId="0" borderId="7" xfId="0" applyBorder="1"/>
    <xf numFmtId="0" fontId="0" fillId="0" borderId="1" xfId="0" applyBorder="1"/>
    <xf numFmtId="0" fontId="14" fillId="0" borderId="0" xfId="3" applyAlignment="1">
      <alignment horizontal="left" vertical="top" wrapText="1"/>
    </xf>
    <xf numFmtId="0" fontId="18" fillId="0" borderId="0" xfId="3" applyFont="1" applyAlignment="1">
      <alignment horizontal="left" vertical="top" wrapText="1"/>
    </xf>
    <xf numFmtId="0" fontId="14" fillId="0" borderId="6" xfId="3" applyBorder="1" applyAlignment="1">
      <alignment horizontal="left" vertical="top" wrapText="1"/>
    </xf>
    <xf numFmtId="0" fontId="6" fillId="0" borderId="0" xfId="0" applyFont="1" applyAlignment="1">
      <alignment horizontal="center"/>
    </xf>
  </cellXfs>
  <cellStyles count="4">
    <cellStyle name="Hyperlink" xfId="3" builtinId="8"/>
    <cellStyle name="Normal" xfId="0" builtinId="0"/>
    <cellStyle name="Normal 2" xfId="1" xr:uid="{B1B949F6-5E36-4B39-91D9-76FA692570D9}"/>
    <cellStyle name="Normal 3" xfId="2" xr:uid="{C89A3297-4232-4DC6-8AB2-2A35ABC34D58}"/>
  </cellStyles>
  <dxfs count="423">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hyperlink" Target="https://opencart-web-application.atlassian.net/browse/OPENCART-13" TargetMode="External"/><Relationship Id="rId1" Type="http://schemas.openxmlformats.org/officeDocument/2006/relationships/hyperlink" Target="https://opencart-web-application.atlassian.net/browse/OPENCART-12"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opencart-web-application.atlassian.net/browse/OPENCART-14"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opencart-web-application.atlassian.net/browse/OPENCART-1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opencart-web-application.atlassian.net/browse/OPENCART-3" TargetMode="External"/><Relationship Id="rId2" Type="http://schemas.openxmlformats.org/officeDocument/2006/relationships/hyperlink" Target="https://opencart-web-application.atlassian.net/browse/OPENCART-2" TargetMode="External"/><Relationship Id="rId1" Type="http://schemas.openxmlformats.org/officeDocument/2006/relationships/hyperlink" Target="https://opencart-web-application.atlassian.net/browse/OPENCART-1" TargetMode="External"/><Relationship Id="rId4" Type="http://schemas.openxmlformats.org/officeDocument/2006/relationships/hyperlink" Target="https://opencart-web-application.atlassian.net/browse/OPENCART-4"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opencart-web-application.atlassian.net/browse/OPENCART-6" TargetMode="External"/><Relationship Id="rId1" Type="http://schemas.openxmlformats.org/officeDocument/2006/relationships/hyperlink" Target="https://opencart-web-application.atlassian.net/browse/OPENCART-5"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opencart-web-application.atlassian.net/browse/OPENCART-8" TargetMode="External"/><Relationship Id="rId1" Type="http://schemas.openxmlformats.org/officeDocument/2006/relationships/hyperlink" Target="https://opencart-web-application.atlassian.net/browse/OPENCART-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pencart-web-application.atlassian.net/browse/OPENCART-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opencart-web-application.atlassian.net/browse/OPENCART-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8543E-8662-442C-89C2-5E0277A5870F}">
  <sheetPr>
    <tabColor theme="4"/>
  </sheetPr>
  <dimension ref="C3:D8"/>
  <sheetViews>
    <sheetView tabSelected="1" workbookViewId="0">
      <selection activeCell="C18" sqref="C18"/>
    </sheetView>
  </sheetViews>
  <sheetFormatPr defaultRowHeight="14.4" x14ac:dyDescent="0.3"/>
  <cols>
    <col min="1" max="1" width="37.44140625" customWidth="1"/>
    <col min="2" max="2" width="21.5546875" customWidth="1"/>
    <col min="3" max="3" width="42.88671875" customWidth="1"/>
    <col min="4" max="4" width="47.33203125" customWidth="1"/>
    <col min="5" max="5" width="26.88671875" customWidth="1"/>
  </cols>
  <sheetData>
    <row r="3" spans="3:4" ht="15" thickBot="1" x14ac:dyDescent="0.35"/>
    <row r="4" spans="3:4" ht="25.8" thickBot="1" x14ac:dyDescent="0.35">
      <c r="C4" s="1" t="s">
        <v>7</v>
      </c>
      <c r="D4" s="2" t="s">
        <v>8</v>
      </c>
    </row>
    <row r="5" spans="3:4" ht="25.8" thickBot="1" x14ac:dyDescent="0.35">
      <c r="C5" s="1" t="s">
        <v>9</v>
      </c>
      <c r="D5" s="2" t="s">
        <v>10</v>
      </c>
    </row>
    <row r="6" spans="3:4" ht="25.8" thickBot="1" x14ac:dyDescent="0.35">
      <c r="C6" s="1" t="s">
        <v>11</v>
      </c>
      <c r="D6" s="2" t="s">
        <v>12</v>
      </c>
    </row>
    <row r="7" spans="3:4" ht="25.8" thickBot="1" x14ac:dyDescent="0.35">
      <c r="C7" s="1" t="s">
        <v>13</v>
      </c>
      <c r="D7" s="2" t="s">
        <v>16</v>
      </c>
    </row>
    <row r="8" spans="3:4" ht="25.8" thickBot="1" x14ac:dyDescent="0.35">
      <c r="C8" s="3" t="s">
        <v>14</v>
      </c>
      <c r="D8" s="4"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001F0-ED35-43B1-829F-BF4AFAF009BD}">
  <sheetPr>
    <tabColor theme="4" tint="-0.499984740745262"/>
  </sheetPr>
  <dimension ref="A4:M37"/>
  <sheetViews>
    <sheetView topLeftCell="H23" workbookViewId="0">
      <selection activeCell="L24" sqref="L24"/>
    </sheetView>
  </sheetViews>
  <sheetFormatPr defaultRowHeight="14.4" x14ac:dyDescent="0.3"/>
  <cols>
    <col min="1" max="2" width="24.77734375" customWidth="1"/>
    <col min="3" max="3" width="22.44140625" customWidth="1"/>
    <col min="4" max="4" width="24.77734375" customWidth="1"/>
    <col min="5" max="5" width="34" customWidth="1"/>
    <col min="6" max="6" width="77.5546875" customWidth="1"/>
    <col min="7" max="7" width="24.77734375" customWidth="1"/>
    <col min="8" max="8" width="81.5546875" customWidth="1"/>
    <col min="9" max="13" width="24.77734375" customWidth="1"/>
  </cols>
  <sheetData>
    <row r="4" spans="1:13" s="8" customFormat="1" ht="29.4"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70.8" customHeight="1" x14ac:dyDescent="0.3">
      <c r="A5" s="14" t="s">
        <v>60</v>
      </c>
      <c r="B5" s="14" t="s">
        <v>677</v>
      </c>
      <c r="C5" s="12" t="s">
        <v>28</v>
      </c>
      <c r="D5" s="15" t="s">
        <v>570</v>
      </c>
      <c r="E5" s="15" t="s">
        <v>571</v>
      </c>
      <c r="F5" s="15" t="s">
        <v>572</v>
      </c>
      <c r="G5" s="15" t="s">
        <v>358</v>
      </c>
      <c r="H5" s="15" t="s">
        <v>573</v>
      </c>
      <c r="I5" s="39" t="s">
        <v>990</v>
      </c>
      <c r="J5" s="40" t="s">
        <v>68</v>
      </c>
      <c r="K5" s="41" t="s">
        <v>924</v>
      </c>
      <c r="L5" s="43"/>
      <c r="M5" s="16"/>
    </row>
    <row r="6" spans="1:13" ht="60.6" customHeight="1" x14ac:dyDescent="0.3">
      <c r="A6" s="14" t="s">
        <v>60</v>
      </c>
      <c r="B6" s="14" t="s">
        <v>677</v>
      </c>
      <c r="C6" s="12" t="s">
        <v>29</v>
      </c>
      <c r="D6" s="15" t="s">
        <v>574</v>
      </c>
      <c r="E6" s="15" t="s">
        <v>571</v>
      </c>
      <c r="F6" s="15" t="s">
        <v>575</v>
      </c>
      <c r="G6" s="15" t="s">
        <v>358</v>
      </c>
      <c r="H6" s="15" t="s">
        <v>573</v>
      </c>
      <c r="I6" s="39" t="s">
        <v>990</v>
      </c>
      <c r="J6" s="40" t="s">
        <v>68</v>
      </c>
      <c r="K6" s="41" t="s">
        <v>924</v>
      </c>
      <c r="L6" s="43"/>
      <c r="M6" s="16"/>
    </row>
    <row r="7" spans="1:13" ht="75" customHeight="1" x14ac:dyDescent="0.3">
      <c r="A7" s="14" t="s">
        <v>60</v>
      </c>
      <c r="B7" s="14" t="s">
        <v>677</v>
      </c>
      <c r="C7" s="12" t="s">
        <v>30</v>
      </c>
      <c r="D7" s="15" t="s">
        <v>576</v>
      </c>
      <c r="E7" s="15" t="s">
        <v>571</v>
      </c>
      <c r="F7" s="15" t="s">
        <v>577</v>
      </c>
      <c r="G7" s="15" t="s">
        <v>358</v>
      </c>
      <c r="H7" s="15" t="s">
        <v>573</v>
      </c>
      <c r="I7" s="39" t="s">
        <v>990</v>
      </c>
      <c r="J7" s="40" t="s">
        <v>88</v>
      </c>
      <c r="K7" s="41" t="s">
        <v>924</v>
      </c>
      <c r="L7" s="43"/>
      <c r="M7" s="16"/>
    </row>
    <row r="8" spans="1:13" ht="49.8" customHeight="1" x14ac:dyDescent="0.3">
      <c r="A8" s="14" t="s">
        <v>60</v>
      </c>
      <c r="B8" s="14" t="s">
        <v>677</v>
      </c>
      <c r="C8" s="12" t="s">
        <v>31</v>
      </c>
      <c r="D8" s="15" t="s">
        <v>578</v>
      </c>
      <c r="E8" s="15" t="s">
        <v>571</v>
      </c>
      <c r="F8" s="15" t="s">
        <v>579</v>
      </c>
      <c r="G8" s="15" t="s">
        <v>91</v>
      </c>
      <c r="H8" s="15" t="s">
        <v>580</v>
      </c>
      <c r="I8" s="39" t="s">
        <v>990</v>
      </c>
      <c r="J8" s="40" t="s">
        <v>88</v>
      </c>
      <c r="K8" s="41" t="s">
        <v>924</v>
      </c>
      <c r="L8" s="43"/>
      <c r="M8" s="16"/>
    </row>
    <row r="9" spans="1:13" ht="89.4" customHeight="1" x14ac:dyDescent="0.3">
      <c r="A9" s="14" t="s">
        <v>60</v>
      </c>
      <c r="B9" s="14" t="s">
        <v>677</v>
      </c>
      <c r="C9" s="12" t="s">
        <v>32</v>
      </c>
      <c r="D9" s="15" t="s">
        <v>581</v>
      </c>
      <c r="E9" s="15" t="s">
        <v>571</v>
      </c>
      <c r="F9" s="15" t="s">
        <v>582</v>
      </c>
      <c r="G9" s="15" t="s">
        <v>358</v>
      </c>
      <c r="H9" s="15" t="s">
        <v>573</v>
      </c>
      <c r="I9" s="39" t="s">
        <v>990</v>
      </c>
      <c r="J9" s="40" t="s">
        <v>88</v>
      </c>
      <c r="K9" s="41" t="s">
        <v>924</v>
      </c>
      <c r="L9" s="43"/>
      <c r="M9" s="16"/>
    </row>
    <row r="10" spans="1:13" ht="90" customHeight="1" x14ac:dyDescent="0.3">
      <c r="A10" s="14" t="s">
        <v>60</v>
      </c>
      <c r="B10" s="14" t="s">
        <v>677</v>
      </c>
      <c r="C10" s="12" t="s">
        <v>33</v>
      </c>
      <c r="D10" s="15" t="s">
        <v>583</v>
      </c>
      <c r="E10" s="15" t="s">
        <v>571</v>
      </c>
      <c r="F10" s="15" t="s">
        <v>584</v>
      </c>
      <c r="G10" s="15" t="s">
        <v>358</v>
      </c>
      <c r="H10" s="15" t="s">
        <v>585</v>
      </c>
      <c r="I10" s="39" t="s">
        <v>995</v>
      </c>
      <c r="J10" s="40" t="s">
        <v>88</v>
      </c>
      <c r="K10" s="41" t="s">
        <v>996</v>
      </c>
      <c r="L10" s="39" t="s">
        <v>995</v>
      </c>
      <c r="M10" s="16"/>
    </row>
    <row r="11" spans="1:13" ht="103.8" customHeight="1" x14ac:dyDescent="0.3">
      <c r="A11" s="14" t="s">
        <v>60</v>
      </c>
      <c r="B11" s="14" t="s">
        <v>677</v>
      </c>
      <c r="C11" s="12" t="s">
        <v>34</v>
      </c>
      <c r="D11" s="15" t="s">
        <v>586</v>
      </c>
      <c r="E11" s="15" t="s">
        <v>571</v>
      </c>
      <c r="F11" s="15" t="s">
        <v>587</v>
      </c>
      <c r="G11" s="15" t="s">
        <v>358</v>
      </c>
      <c r="H11" s="15" t="s">
        <v>588</v>
      </c>
      <c r="I11" s="39" t="s">
        <v>990</v>
      </c>
      <c r="J11" s="40" t="s">
        <v>88</v>
      </c>
      <c r="K11" s="41" t="s">
        <v>924</v>
      </c>
      <c r="L11" s="43"/>
      <c r="M11" s="16"/>
    </row>
    <row r="12" spans="1:13" ht="115.2" customHeight="1" x14ac:dyDescent="0.3">
      <c r="A12" s="14" t="s">
        <v>60</v>
      </c>
      <c r="B12" s="14" t="s">
        <v>677</v>
      </c>
      <c r="C12" s="12" t="s">
        <v>35</v>
      </c>
      <c r="D12" s="15" t="s">
        <v>589</v>
      </c>
      <c r="E12" s="15" t="s">
        <v>571</v>
      </c>
      <c r="F12" s="15" t="s">
        <v>590</v>
      </c>
      <c r="G12" s="15" t="s">
        <v>358</v>
      </c>
      <c r="H12" s="15" t="s">
        <v>591</v>
      </c>
      <c r="I12" s="39" t="s">
        <v>990</v>
      </c>
      <c r="J12" s="40" t="s">
        <v>88</v>
      </c>
      <c r="K12" s="41" t="s">
        <v>924</v>
      </c>
      <c r="L12" s="43"/>
      <c r="M12" s="16"/>
    </row>
    <row r="13" spans="1:13" ht="110.4" x14ac:dyDescent="0.3">
      <c r="A13" s="14" t="s">
        <v>60</v>
      </c>
      <c r="B13" s="14" t="s">
        <v>677</v>
      </c>
      <c r="C13" s="12" t="s">
        <v>36</v>
      </c>
      <c r="D13" s="15" t="s">
        <v>592</v>
      </c>
      <c r="E13" s="15" t="s">
        <v>571</v>
      </c>
      <c r="F13" s="15" t="s">
        <v>593</v>
      </c>
      <c r="G13" s="15" t="s">
        <v>358</v>
      </c>
      <c r="H13" s="15" t="s">
        <v>594</v>
      </c>
      <c r="I13" s="39" t="s">
        <v>997</v>
      </c>
      <c r="J13" s="40" t="s">
        <v>88</v>
      </c>
      <c r="K13" s="41" t="s">
        <v>926</v>
      </c>
      <c r="L13" s="50" t="s">
        <v>1024</v>
      </c>
      <c r="M13" s="16"/>
    </row>
    <row r="14" spans="1:13" ht="90" customHeight="1" x14ac:dyDescent="0.3">
      <c r="A14" s="14" t="s">
        <v>60</v>
      </c>
      <c r="B14" s="14" t="s">
        <v>677</v>
      </c>
      <c r="C14" s="12" t="s">
        <v>38</v>
      </c>
      <c r="D14" s="15" t="s">
        <v>595</v>
      </c>
      <c r="E14" s="15" t="s">
        <v>571</v>
      </c>
      <c r="F14" s="15" t="s">
        <v>596</v>
      </c>
      <c r="G14" s="15" t="s">
        <v>358</v>
      </c>
      <c r="H14" s="15" t="s">
        <v>597</v>
      </c>
      <c r="I14" s="39" t="s">
        <v>990</v>
      </c>
      <c r="J14" s="40" t="s">
        <v>88</v>
      </c>
      <c r="K14" s="41" t="s">
        <v>924</v>
      </c>
      <c r="L14" s="43"/>
      <c r="M14" s="16"/>
    </row>
    <row r="15" spans="1:13" ht="88.2" customHeight="1" x14ac:dyDescent="0.3">
      <c r="A15" s="14" t="s">
        <v>60</v>
      </c>
      <c r="B15" s="14" t="s">
        <v>677</v>
      </c>
      <c r="C15" s="12" t="s">
        <v>39</v>
      </c>
      <c r="D15" s="15" t="s">
        <v>598</v>
      </c>
      <c r="E15" s="15" t="s">
        <v>571</v>
      </c>
      <c r="F15" s="15" t="s">
        <v>599</v>
      </c>
      <c r="G15" s="15" t="s">
        <v>358</v>
      </c>
      <c r="H15" s="15" t="s">
        <v>600</v>
      </c>
      <c r="I15" s="39" t="s">
        <v>990</v>
      </c>
      <c r="J15" s="40" t="s">
        <v>88</v>
      </c>
      <c r="K15" s="41" t="s">
        <v>924</v>
      </c>
      <c r="L15" s="43"/>
      <c r="M15" s="16"/>
    </row>
    <row r="16" spans="1:13" ht="87" customHeight="1" x14ac:dyDescent="0.3">
      <c r="A16" s="14" t="s">
        <v>60</v>
      </c>
      <c r="B16" s="14" t="s">
        <v>677</v>
      </c>
      <c r="C16" s="12" t="s">
        <v>40</v>
      </c>
      <c r="D16" s="15" t="s">
        <v>601</v>
      </c>
      <c r="E16" s="15" t="s">
        <v>356</v>
      </c>
      <c r="F16" s="15" t="s">
        <v>602</v>
      </c>
      <c r="G16" s="15" t="s">
        <v>358</v>
      </c>
      <c r="H16" s="15" t="s">
        <v>603</v>
      </c>
      <c r="I16" s="39" t="s">
        <v>990</v>
      </c>
      <c r="J16" s="40" t="s">
        <v>88</v>
      </c>
      <c r="K16" s="41" t="s">
        <v>924</v>
      </c>
      <c r="L16" s="43"/>
      <c r="M16" s="16"/>
    </row>
    <row r="17" spans="1:13" ht="117" customHeight="1" x14ac:dyDescent="0.3">
      <c r="A17" s="14" t="s">
        <v>60</v>
      </c>
      <c r="B17" s="14" t="s">
        <v>677</v>
      </c>
      <c r="C17" s="12" t="s">
        <v>41</v>
      </c>
      <c r="D17" s="15" t="s">
        <v>604</v>
      </c>
      <c r="E17" s="15" t="s">
        <v>356</v>
      </c>
      <c r="F17" s="15" t="s">
        <v>605</v>
      </c>
      <c r="G17" s="15" t="s">
        <v>606</v>
      </c>
      <c r="H17" s="15" t="s">
        <v>607</v>
      </c>
      <c r="I17" s="39" t="s">
        <v>998</v>
      </c>
      <c r="J17" s="40" t="s">
        <v>68</v>
      </c>
      <c r="K17" s="41" t="s">
        <v>996</v>
      </c>
      <c r="L17" s="39" t="s">
        <v>998</v>
      </c>
      <c r="M17" s="16"/>
    </row>
    <row r="18" spans="1:13" ht="114.6" customHeight="1" x14ac:dyDescent="0.3">
      <c r="A18" s="14" t="s">
        <v>60</v>
      </c>
      <c r="B18" s="14" t="s">
        <v>677</v>
      </c>
      <c r="C18" s="12" t="s">
        <v>42</v>
      </c>
      <c r="D18" s="15" t="s">
        <v>608</v>
      </c>
      <c r="E18" s="15" t="s">
        <v>356</v>
      </c>
      <c r="F18" s="15" t="s">
        <v>609</v>
      </c>
      <c r="G18" s="15" t="s">
        <v>610</v>
      </c>
      <c r="H18" s="15" t="s">
        <v>611</v>
      </c>
      <c r="I18" s="39" t="s">
        <v>990</v>
      </c>
      <c r="J18" s="40" t="s">
        <v>88</v>
      </c>
      <c r="K18" s="41" t="s">
        <v>924</v>
      </c>
      <c r="L18" s="43"/>
      <c r="M18" s="16"/>
    </row>
    <row r="19" spans="1:13" ht="130.19999999999999" customHeight="1" x14ac:dyDescent="0.3">
      <c r="A19" s="14" t="s">
        <v>60</v>
      </c>
      <c r="B19" s="14" t="s">
        <v>677</v>
      </c>
      <c r="C19" s="12" t="s">
        <v>43</v>
      </c>
      <c r="D19" s="15" t="s">
        <v>612</v>
      </c>
      <c r="E19" s="15" t="s">
        <v>356</v>
      </c>
      <c r="F19" s="15" t="s">
        <v>613</v>
      </c>
      <c r="G19" s="15" t="s">
        <v>614</v>
      </c>
      <c r="H19" s="15" t="s">
        <v>611</v>
      </c>
      <c r="I19" s="39" t="s">
        <v>998</v>
      </c>
      <c r="J19" s="40" t="s">
        <v>88</v>
      </c>
      <c r="K19" s="41" t="s">
        <v>996</v>
      </c>
      <c r="L19" s="39" t="s">
        <v>998</v>
      </c>
      <c r="M19" s="16"/>
    </row>
    <row r="20" spans="1:13" ht="129" customHeight="1" x14ac:dyDescent="0.3">
      <c r="A20" s="14" t="s">
        <v>60</v>
      </c>
      <c r="B20" s="14" t="s">
        <v>677</v>
      </c>
      <c r="C20" s="12" t="s">
        <v>44</v>
      </c>
      <c r="D20" s="15" t="s">
        <v>615</v>
      </c>
      <c r="E20" s="15" t="s">
        <v>356</v>
      </c>
      <c r="F20" s="15" t="s">
        <v>616</v>
      </c>
      <c r="G20" s="15" t="s">
        <v>617</v>
      </c>
      <c r="H20" s="15" t="s">
        <v>611</v>
      </c>
      <c r="I20" s="39" t="s">
        <v>998</v>
      </c>
      <c r="J20" s="40" t="s">
        <v>88</v>
      </c>
      <c r="K20" s="41" t="s">
        <v>996</v>
      </c>
      <c r="L20" s="39" t="s">
        <v>998</v>
      </c>
      <c r="M20" s="16"/>
    </row>
    <row r="21" spans="1:13" ht="115.2" customHeight="1" x14ac:dyDescent="0.3">
      <c r="A21" s="14" t="s">
        <v>60</v>
      </c>
      <c r="B21" s="14" t="s">
        <v>677</v>
      </c>
      <c r="C21" s="12" t="s">
        <v>45</v>
      </c>
      <c r="D21" s="15" t="s">
        <v>618</v>
      </c>
      <c r="E21" s="15" t="s">
        <v>356</v>
      </c>
      <c r="F21" s="15" t="s">
        <v>619</v>
      </c>
      <c r="G21" s="15" t="s">
        <v>620</v>
      </c>
      <c r="H21" s="15" t="s">
        <v>621</v>
      </c>
      <c r="I21" s="39" t="s">
        <v>990</v>
      </c>
      <c r="J21" s="40" t="s">
        <v>88</v>
      </c>
      <c r="K21" s="41" t="s">
        <v>924</v>
      </c>
      <c r="L21" s="43"/>
      <c r="M21" s="16"/>
    </row>
    <row r="22" spans="1:13" ht="130.19999999999999" customHeight="1" x14ac:dyDescent="0.3">
      <c r="A22" s="14" t="s">
        <v>60</v>
      </c>
      <c r="B22" s="14" t="s">
        <v>677</v>
      </c>
      <c r="C22" s="12" t="s">
        <v>46</v>
      </c>
      <c r="D22" s="15" t="s">
        <v>622</v>
      </c>
      <c r="E22" s="15" t="s">
        <v>356</v>
      </c>
      <c r="F22" s="15" t="s">
        <v>623</v>
      </c>
      <c r="G22" s="15" t="s">
        <v>620</v>
      </c>
      <c r="H22" s="15" t="s">
        <v>624</v>
      </c>
      <c r="I22" s="39" t="s">
        <v>990</v>
      </c>
      <c r="J22" s="40" t="s">
        <v>88</v>
      </c>
      <c r="K22" s="41" t="s">
        <v>924</v>
      </c>
      <c r="L22" s="43"/>
      <c r="M22" s="16"/>
    </row>
    <row r="23" spans="1:13" ht="96.6" customHeight="1" x14ac:dyDescent="0.3">
      <c r="A23" s="14" t="s">
        <v>60</v>
      </c>
      <c r="B23" s="14" t="s">
        <v>677</v>
      </c>
      <c r="C23" s="12" t="s">
        <v>47</v>
      </c>
      <c r="D23" s="15" t="s">
        <v>625</v>
      </c>
      <c r="E23" s="15" t="s">
        <v>356</v>
      </c>
      <c r="F23" s="15" t="s">
        <v>626</v>
      </c>
      <c r="G23" s="15" t="s">
        <v>358</v>
      </c>
      <c r="H23" s="15" t="s">
        <v>627</v>
      </c>
      <c r="I23" s="39" t="s">
        <v>990</v>
      </c>
      <c r="J23" s="40" t="s">
        <v>88</v>
      </c>
      <c r="K23" s="41" t="s">
        <v>924</v>
      </c>
      <c r="L23" s="43"/>
      <c r="M23" s="16"/>
    </row>
    <row r="24" spans="1:13" ht="87.6" customHeight="1" x14ac:dyDescent="0.3">
      <c r="A24" s="14" t="s">
        <v>60</v>
      </c>
      <c r="B24" s="14" t="s">
        <v>677</v>
      </c>
      <c r="C24" s="12" t="s">
        <v>48</v>
      </c>
      <c r="D24" s="15" t="s">
        <v>628</v>
      </c>
      <c r="E24" s="15" t="s">
        <v>629</v>
      </c>
      <c r="F24" s="15" t="s">
        <v>630</v>
      </c>
      <c r="G24" s="15" t="s">
        <v>631</v>
      </c>
      <c r="H24" s="15" t="s">
        <v>632</v>
      </c>
      <c r="I24" s="39" t="s">
        <v>999</v>
      </c>
      <c r="J24" s="40" t="s">
        <v>87</v>
      </c>
      <c r="K24" s="41" t="s">
        <v>926</v>
      </c>
      <c r="L24" s="50" t="s">
        <v>1025</v>
      </c>
      <c r="M24" s="16"/>
    </row>
    <row r="25" spans="1:13" ht="95.4" customHeight="1" x14ac:dyDescent="0.3">
      <c r="A25" s="14" t="s">
        <v>60</v>
      </c>
      <c r="B25" s="14" t="s">
        <v>677</v>
      </c>
      <c r="C25" s="12" t="s">
        <v>49</v>
      </c>
      <c r="D25" s="15" t="s">
        <v>633</v>
      </c>
      <c r="E25" s="15" t="s">
        <v>629</v>
      </c>
      <c r="F25" s="15" t="s">
        <v>634</v>
      </c>
      <c r="G25" s="15" t="s">
        <v>635</v>
      </c>
      <c r="H25" s="15" t="s">
        <v>636</v>
      </c>
      <c r="I25" s="39" t="s">
        <v>990</v>
      </c>
      <c r="J25" s="40" t="s">
        <v>88</v>
      </c>
      <c r="K25" s="41" t="s">
        <v>924</v>
      </c>
      <c r="L25" s="43"/>
      <c r="M25" s="16"/>
    </row>
    <row r="26" spans="1:13" ht="88.2" customHeight="1" x14ac:dyDescent="0.3">
      <c r="A26" s="14" t="s">
        <v>60</v>
      </c>
      <c r="B26" s="14" t="s">
        <v>677</v>
      </c>
      <c r="C26" s="12" t="s">
        <v>50</v>
      </c>
      <c r="D26" s="15" t="s">
        <v>637</v>
      </c>
      <c r="E26" s="15" t="s">
        <v>629</v>
      </c>
      <c r="F26" s="15" t="s">
        <v>638</v>
      </c>
      <c r="G26" s="15" t="s">
        <v>358</v>
      </c>
      <c r="H26" s="15" t="s">
        <v>639</v>
      </c>
      <c r="I26" s="39" t="s">
        <v>990</v>
      </c>
      <c r="J26" s="40" t="s">
        <v>88</v>
      </c>
      <c r="K26" s="41" t="s">
        <v>924</v>
      </c>
      <c r="L26" s="43"/>
      <c r="M26" s="16"/>
    </row>
    <row r="27" spans="1:13" ht="91.8" customHeight="1" x14ac:dyDescent="0.3">
      <c r="A27" s="14" t="s">
        <v>60</v>
      </c>
      <c r="B27" s="14" t="s">
        <v>677</v>
      </c>
      <c r="C27" s="12" t="s">
        <v>51</v>
      </c>
      <c r="D27" s="15" t="s">
        <v>640</v>
      </c>
      <c r="E27" s="15" t="s">
        <v>629</v>
      </c>
      <c r="F27" s="15" t="s">
        <v>641</v>
      </c>
      <c r="G27" s="15" t="s">
        <v>358</v>
      </c>
      <c r="H27" s="15" t="s">
        <v>642</v>
      </c>
      <c r="I27" s="39" t="s">
        <v>990</v>
      </c>
      <c r="J27" s="40" t="s">
        <v>88</v>
      </c>
      <c r="K27" s="41" t="s">
        <v>924</v>
      </c>
      <c r="L27" s="43"/>
      <c r="M27" s="16"/>
    </row>
    <row r="28" spans="1:13" ht="69" x14ac:dyDescent="0.3">
      <c r="A28" s="14" t="s">
        <v>60</v>
      </c>
      <c r="B28" s="14" t="s">
        <v>677</v>
      </c>
      <c r="C28" s="12" t="s">
        <v>53</v>
      </c>
      <c r="D28" s="15" t="s">
        <v>643</v>
      </c>
      <c r="E28" s="15" t="s">
        <v>629</v>
      </c>
      <c r="F28" s="15" t="s">
        <v>644</v>
      </c>
      <c r="G28" s="15" t="s">
        <v>358</v>
      </c>
      <c r="H28" s="15" t="s">
        <v>627</v>
      </c>
      <c r="I28" s="39" t="s">
        <v>990</v>
      </c>
      <c r="J28" s="40" t="s">
        <v>88</v>
      </c>
      <c r="K28" s="41" t="s">
        <v>924</v>
      </c>
      <c r="L28" s="43"/>
      <c r="M28" s="16"/>
    </row>
    <row r="29" spans="1:13" ht="118.8" customHeight="1" x14ac:dyDescent="0.3">
      <c r="A29" s="14" t="s">
        <v>60</v>
      </c>
      <c r="B29" s="14" t="s">
        <v>677</v>
      </c>
      <c r="C29" s="12" t="s">
        <v>54</v>
      </c>
      <c r="D29" s="15" t="s">
        <v>645</v>
      </c>
      <c r="E29" s="15" t="s">
        <v>356</v>
      </c>
      <c r="F29" s="15" t="s">
        <v>646</v>
      </c>
      <c r="G29" s="15" t="s">
        <v>647</v>
      </c>
      <c r="H29" s="15" t="s">
        <v>648</v>
      </c>
      <c r="I29" s="39" t="s">
        <v>998</v>
      </c>
      <c r="J29" s="40" t="s">
        <v>88</v>
      </c>
      <c r="K29" s="41" t="s">
        <v>996</v>
      </c>
      <c r="L29" s="39" t="s">
        <v>998</v>
      </c>
      <c r="M29" s="16"/>
    </row>
    <row r="30" spans="1:13" ht="120.6" customHeight="1" x14ac:dyDescent="0.3">
      <c r="A30" s="14" t="s">
        <v>60</v>
      </c>
      <c r="B30" s="14" t="s">
        <v>677</v>
      </c>
      <c r="C30" s="12" t="s">
        <v>535</v>
      </c>
      <c r="D30" s="15" t="s">
        <v>649</v>
      </c>
      <c r="E30" s="15" t="s">
        <v>356</v>
      </c>
      <c r="F30" s="15" t="s">
        <v>650</v>
      </c>
      <c r="G30" s="15" t="s">
        <v>651</v>
      </c>
      <c r="H30" s="15" t="s">
        <v>652</v>
      </c>
      <c r="I30" s="39" t="s">
        <v>990</v>
      </c>
      <c r="J30" s="40" t="s">
        <v>88</v>
      </c>
      <c r="K30" s="41" t="s">
        <v>924</v>
      </c>
      <c r="L30" s="43"/>
      <c r="M30" s="16"/>
    </row>
    <row r="31" spans="1:13" ht="129.6" customHeight="1" x14ac:dyDescent="0.3">
      <c r="A31" s="14" t="s">
        <v>60</v>
      </c>
      <c r="B31" s="14" t="s">
        <v>677</v>
      </c>
      <c r="C31" s="12" t="s">
        <v>536</v>
      </c>
      <c r="D31" s="15" t="s">
        <v>653</v>
      </c>
      <c r="E31" s="15" t="s">
        <v>356</v>
      </c>
      <c r="F31" s="15" t="s">
        <v>654</v>
      </c>
      <c r="G31" s="15" t="s">
        <v>655</v>
      </c>
      <c r="H31" s="15" t="s">
        <v>652</v>
      </c>
      <c r="I31" s="39" t="s">
        <v>990</v>
      </c>
      <c r="J31" s="40" t="s">
        <v>88</v>
      </c>
      <c r="K31" s="41" t="s">
        <v>924</v>
      </c>
      <c r="L31" s="43"/>
      <c r="M31" s="16"/>
    </row>
    <row r="32" spans="1:13" ht="121.8" customHeight="1" x14ac:dyDescent="0.3">
      <c r="A32" s="14" t="s">
        <v>60</v>
      </c>
      <c r="B32" s="14" t="s">
        <v>677</v>
      </c>
      <c r="C32" s="12" t="s">
        <v>537</v>
      </c>
      <c r="D32" s="15" t="s">
        <v>656</v>
      </c>
      <c r="E32" s="15" t="s">
        <v>356</v>
      </c>
      <c r="F32" s="15" t="s">
        <v>657</v>
      </c>
      <c r="G32" s="15" t="s">
        <v>620</v>
      </c>
      <c r="H32" s="15" t="s">
        <v>658</v>
      </c>
      <c r="I32" s="39" t="s">
        <v>990</v>
      </c>
      <c r="J32" s="40" t="s">
        <v>88</v>
      </c>
      <c r="K32" s="41" t="s">
        <v>924</v>
      </c>
      <c r="L32" s="46"/>
      <c r="M32" s="16"/>
    </row>
    <row r="33" spans="1:13" ht="105.6" customHeight="1" x14ac:dyDescent="0.3">
      <c r="A33" s="14" t="s">
        <v>60</v>
      </c>
      <c r="B33" s="14" t="s">
        <v>677</v>
      </c>
      <c r="C33" s="12" t="s">
        <v>538</v>
      </c>
      <c r="D33" s="15" t="s">
        <v>659</v>
      </c>
      <c r="E33" s="15" t="s">
        <v>356</v>
      </c>
      <c r="F33" s="15" t="s">
        <v>660</v>
      </c>
      <c r="G33" s="15" t="s">
        <v>358</v>
      </c>
      <c r="H33" s="15" t="s">
        <v>627</v>
      </c>
      <c r="I33" s="39" t="s">
        <v>990</v>
      </c>
      <c r="J33" s="40" t="s">
        <v>88</v>
      </c>
      <c r="K33" s="41" t="s">
        <v>924</v>
      </c>
      <c r="L33" s="47"/>
      <c r="M33" s="16"/>
    </row>
    <row r="34" spans="1:13" ht="120.6" customHeight="1" x14ac:dyDescent="0.3">
      <c r="A34" s="14" t="s">
        <v>60</v>
      </c>
      <c r="B34" s="14" t="s">
        <v>677</v>
      </c>
      <c r="C34" s="12" t="s">
        <v>539</v>
      </c>
      <c r="D34" s="15" t="s">
        <v>661</v>
      </c>
      <c r="E34" s="15" t="s">
        <v>356</v>
      </c>
      <c r="F34" s="15" t="s">
        <v>662</v>
      </c>
      <c r="G34" s="15" t="s">
        <v>358</v>
      </c>
      <c r="H34" s="15" t="s">
        <v>663</v>
      </c>
      <c r="I34" s="39" t="s">
        <v>990</v>
      </c>
      <c r="J34" s="40" t="s">
        <v>68</v>
      </c>
      <c r="K34" s="41" t="s">
        <v>924</v>
      </c>
      <c r="L34" s="47"/>
      <c r="M34" s="16"/>
    </row>
    <row r="35" spans="1:13" ht="120.6" customHeight="1" x14ac:dyDescent="0.3">
      <c r="A35" s="14" t="s">
        <v>60</v>
      </c>
      <c r="B35" s="14" t="s">
        <v>677</v>
      </c>
      <c r="C35" s="12" t="s">
        <v>540</v>
      </c>
      <c r="D35" s="15" t="s">
        <v>664</v>
      </c>
      <c r="E35" s="15" t="s">
        <v>356</v>
      </c>
      <c r="F35" s="15" t="s">
        <v>665</v>
      </c>
      <c r="G35" s="15" t="s">
        <v>358</v>
      </c>
      <c r="H35" s="15" t="s">
        <v>666</v>
      </c>
      <c r="I35" s="39" t="s">
        <v>990</v>
      </c>
      <c r="J35" s="40" t="s">
        <v>88</v>
      </c>
      <c r="K35" s="41" t="s">
        <v>924</v>
      </c>
      <c r="L35" s="47"/>
      <c r="M35" s="16"/>
    </row>
    <row r="36" spans="1:13" ht="28.8" x14ac:dyDescent="0.3">
      <c r="A36" s="14" t="s">
        <v>60</v>
      </c>
      <c r="B36" s="14" t="s">
        <v>677</v>
      </c>
      <c r="C36" s="12" t="s">
        <v>541</v>
      </c>
      <c r="D36" s="15" t="s">
        <v>667</v>
      </c>
      <c r="E36" s="15" t="s">
        <v>668</v>
      </c>
      <c r="F36" s="15" t="s">
        <v>669</v>
      </c>
      <c r="G36" s="15" t="s">
        <v>91</v>
      </c>
      <c r="H36" s="15" t="s">
        <v>670</v>
      </c>
      <c r="I36" s="39" t="s">
        <v>990</v>
      </c>
      <c r="J36" s="40" t="s">
        <v>88</v>
      </c>
      <c r="K36" s="41" t="s">
        <v>924</v>
      </c>
      <c r="L36" s="43"/>
      <c r="M36" s="16"/>
    </row>
    <row r="37" spans="1:13" ht="41.4" x14ac:dyDescent="0.3">
      <c r="A37" s="14" t="s">
        <v>60</v>
      </c>
      <c r="B37" s="14" t="s">
        <v>677</v>
      </c>
      <c r="C37" s="12" t="s">
        <v>542</v>
      </c>
      <c r="D37" s="15" t="s">
        <v>671</v>
      </c>
      <c r="E37" s="15" t="s">
        <v>356</v>
      </c>
      <c r="F37" s="15" t="s">
        <v>672</v>
      </c>
      <c r="G37" s="15" t="s">
        <v>91</v>
      </c>
      <c r="H37" s="15" t="s">
        <v>673</v>
      </c>
      <c r="I37" s="39" t="s">
        <v>990</v>
      </c>
      <c r="J37" s="40" t="s">
        <v>88</v>
      </c>
      <c r="K37" s="41" t="s">
        <v>924</v>
      </c>
      <c r="L37" s="43"/>
      <c r="M37" s="16"/>
    </row>
  </sheetData>
  <phoneticPr fontId="3" type="noConversion"/>
  <conditionalFormatting sqref="K5:K37">
    <cfRule type="containsText" dxfId="309" priority="1" operator="containsText" text="NOT TESTED">
      <formula>NOT(ISERROR(SEARCH("NOT TESTED",K5)))</formula>
    </cfRule>
    <cfRule type="containsText" dxfId="308" priority="2" operator="containsText" text="BLOCKED">
      <formula>NOT(ISERROR(SEARCH("BLOCKED",K5)))</formula>
    </cfRule>
    <cfRule type="containsText" dxfId="307" priority="3" operator="containsText" text="FAIL">
      <formula>NOT(ISERROR(SEARCH("FAIL",K5)))</formula>
    </cfRule>
    <cfRule type="containsText" dxfId="306" priority="4" operator="containsText" text="PASS">
      <formula>NOT(ISERROR(SEARCH("PASS",K5)))</formula>
    </cfRule>
  </conditionalFormatting>
  <dataValidations count="1">
    <dataValidation type="list" allowBlank="1" showInputMessage="1" showErrorMessage="1" sqref="K5:K37" xr:uid="{734AF789-7819-4885-A18E-01C33CDEA079}">
      <formula1>"PASS, FAIL, Blocked, Not Tested"</formula1>
    </dataValidation>
  </dataValidations>
  <hyperlinks>
    <hyperlink ref="L13" r:id="rId1" display="https://opencart-web-application.atlassian.net/browse/OPENCART-12" xr:uid="{BD8FA2AB-02C3-47B0-A55B-6C3EC3246CE7}"/>
    <hyperlink ref="L24" r:id="rId2" display="https://opencart-web-application.atlassian.net/browse/OPENCART-13" xr:uid="{1E11FA12-975A-4598-9EF1-6873262EDCD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209A-4FD9-4514-991B-D5854F0FBD21}">
  <sheetPr>
    <tabColor theme="4" tint="-0.499984740745262"/>
  </sheetPr>
  <dimension ref="A4:M13"/>
  <sheetViews>
    <sheetView topLeftCell="J1" workbookViewId="0">
      <selection activeCell="L1" sqref="L1"/>
    </sheetView>
  </sheetViews>
  <sheetFormatPr defaultRowHeight="14.4" x14ac:dyDescent="0.3"/>
  <cols>
    <col min="1" max="3" width="20.44140625" customWidth="1"/>
    <col min="4" max="13" width="33.77734375" customWidth="1"/>
  </cols>
  <sheetData>
    <row r="4" spans="1:13" s="8" customFormat="1" ht="35.4"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41.4" x14ac:dyDescent="0.3">
      <c r="A5" s="14" t="s">
        <v>66</v>
      </c>
      <c r="B5" s="14" t="s">
        <v>916</v>
      </c>
      <c r="C5" s="12" t="s">
        <v>28</v>
      </c>
      <c r="D5" s="15" t="s">
        <v>853</v>
      </c>
      <c r="E5" s="15" t="s">
        <v>854</v>
      </c>
      <c r="F5" s="15" t="s">
        <v>855</v>
      </c>
      <c r="G5" s="15" t="s">
        <v>358</v>
      </c>
      <c r="H5" s="15" t="s">
        <v>748</v>
      </c>
      <c r="I5" s="39" t="s">
        <v>990</v>
      </c>
      <c r="J5" s="40" t="s">
        <v>88</v>
      </c>
      <c r="K5" s="41" t="s">
        <v>924</v>
      </c>
      <c r="L5" s="43"/>
      <c r="M5" s="14"/>
    </row>
    <row r="6" spans="1:13" ht="96.6" x14ac:dyDescent="0.3">
      <c r="A6" s="14" t="s">
        <v>66</v>
      </c>
      <c r="B6" s="14" t="s">
        <v>916</v>
      </c>
      <c r="C6" s="12" t="s">
        <v>29</v>
      </c>
      <c r="D6" s="15" t="s">
        <v>856</v>
      </c>
      <c r="E6" s="15" t="s">
        <v>248</v>
      </c>
      <c r="F6" s="15" t="s">
        <v>857</v>
      </c>
      <c r="G6" s="15" t="s">
        <v>918</v>
      </c>
      <c r="H6" s="15" t="s">
        <v>858</v>
      </c>
      <c r="I6" s="39" t="s">
        <v>990</v>
      </c>
      <c r="J6" s="40" t="s">
        <v>88</v>
      </c>
      <c r="K6" s="41" t="s">
        <v>924</v>
      </c>
      <c r="L6" s="43"/>
      <c r="M6" s="14"/>
    </row>
    <row r="7" spans="1:13" ht="41.4" x14ac:dyDescent="0.3">
      <c r="A7" s="14" t="s">
        <v>66</v>
      </c>
      <c r="B7" s="14" t="s">
        <v>916</v>
      </c>
      <c r="C7" s="12" t="s">
        <v>30</v>
      </c>
      <c r="D7" s="15" t="s">
        <v>859</v>
      </c>
      <c r="E7" s="15" t="s">
        <v>691</v>
      </c>
      <c r="F7" s="15" t="s">
        <v>860</v>
      </c>
      <c r="G7" s="15" t="s">
        <v>91</v>
      </c>
      <c r="H7" s="15" t="s">
        <v>748</v>
      </c>
      <c r="I7" s="39" t="s">
        <v>990</v>
      </c>
      <c r="J7" s="40" t="s">
        <v>88</v>
      </c>
      <c r="K7" s="41" t="s">
        <v>924</v>
      </c>
      <c r="L7" s="43"/>
      <c r="M7" s="14"/>
    </row>
    <row r="8" spans="1:13" ht="41.4" x14ac:dyDescent="0.3">
      <c r="A8" s="14" t="s">
        <v>66</v>
      </c>
      <c r="B8" s="14" t="s">
        <v>916</v>
      </c>
      <c r="C8" s="12" t="s">
        <v>31</v>
      </c>
      <c r="D8" s="15" t="s">
        <v>861</v>
      </c>
      <c r="E8" s="15" t="s">
        <v>691</v>
      </c>
      <c r="F8" s="15" t="s">
        <v>862</v>
      </c>
      <c r="G8" s="15" t="s">
        <v>91</v>
      </c>
      <c r="H8" s="15" t="s">
        <v>748</v>
      </c>
      <c r="I8" s="39" t="s">
        <v>990</v>
      </c>
      <c r="J8" s="40" t="s">
        <v>88</v>
      </c>
      <c r="K8" s="41" t="s">
        <v>924</v>
      </c>
      <c r="L8" s="43"/>
      <c r="M8" s="14"/>
    </row>
    <row r="9" spans="1:13" ht="55.2" x14ac:dyDescent="0.3">
      <c r="A9" s="14" t="s">
        <v>66</v>
      </c>
      <c r="B9" s="14" t="s">
        <v>916</v>
      </c>
      <c r="C9" s="12" t="s">
        <v>32</v>
      </c>
      <c r="D9" s="15" t="s">
        <v>863</v>
      </c>
      <c r="E9" s="15" t="s">
        <v>691</v>
      </c>
      <c r="F9" s="15" t="s">
        <v>864</v>
      </c>
      <c r="G9" s="15" t="s">
        <v>91</v>
      </c>
      <c r="H9" s="15" t="s">
        <v>748</v>
      </c>
      <c r="I9" s="39" t="s">
        <v>990</v>
      </c>
      <c r="J9" s="40" t="s">
        <v>88</v>
      </c>
      <c r="K9" s="41" t="s">
        <v>924</v>
      </c>
      <c r="L9" s="43"/>
      <c r="M9" s="14"/>
    </row>
    <row r="10" spans="1:13" ht="55.2" x14ac:dyDescent="0.3">
      <c r="A10" s="14" t="s">
        <v>66</v>
      </c>
      <c r="B10" s="14" t="s">
        <v>916</v>
      </c>
      <c r="C10" s="12" t="s">
        <v>33</v>
      </c>
      <c r="D10" s="15" t="s">
        <v>865</v>
      </c>
      <c r="E10" s="15" t="s">
        <v>691</v>
      </c>
      <c r="F10" s="15" t="s">
        <v>866</v>
      </c>
      <c r="G10" s="15" t="s">
        <v>91</v>
      </c>
      <c r="H10" s="15" t="s">
        <v>867</v>
      </c>
      <c r="I10" s="39" t="s">
        <v>990</v>
      </c>
      <c r="J10" s="40" t="s">
        <v>88</v>
      </c>
      <c r="K10" s="41" t="s">
        <v>924</v>
      </c>
      <c r="L10" s="43"/>
      <c r="M10" s="14"/>
    </row>
    <row r="11" spans="1:13" ht="69" x14ac:dyDescent="0.3">
      <c r="A11" s="14" t="s">
        <v>66</v>
      </c>
      <c r="B11" s="14" t="s">
        <v>916</v>
      </c>
      <c r="C11" s="12" t="s">
        <v>34</v>
      </c>
      <c r="D11" s="15" t="s">
        <v>868</v>
      </c>
      <c r="E11" s="15" t="s">
        <v>691</v>
      </c>
      <c r="F11" s="15" t="s">
        <v>869</v>
      </c>
      <c r="G11" s="15" t="s">
        <v>91</v>
      </c>
      <c r="H11" s="15" t="s">
        <v>870</v>
      </c>
      <c r="I11" s="39" t="s">
        <v>990</v>
      </c>
      <c r="J11" s="40" t="s">
        <v>88</v>
      </c>
      <c r="K11" s="41" t="s">
        <v>924</v>
      </c>
      <c r="L11" s="43"/>
      <c r="M11" s="14"/>
    </row>
    <row r="12" spans="1:13" ht="41.4" x14ac:dyDescent="0.3">
      <c r="A12" s="14" t="s">
        <v>66</v>
      </c>
      <c r="B12" s="14" t="s">
        <v>916</v>
      </c>
      <c r="C12" s="12" t="s">
        <v>35</v>
      </c>
      <c r="D12" s="15" t="s">
        <v>871</v>
      </c>
      <c r="E12" s="15" t="s">
        <v>668</v>
      </c>
      <c r="F12" s="15" t="s">
        <v>872</v>
      </c>
      <c r="G12" s="15" t="s">
        <v>91</v>
      </c>
      <c r="H12" s="15" t="s">
        <v>873</v>
      </c>
      <c r="I12" s="39" t="s">
        <v>990</v>
      </c>
      <c r="J12" s="40" t="s">
        <v>88</v>
      </c>
      <c r="K12" s="41" t="s">
        <v>924</v>
      </c>
      <c r="L12" s="43"/>
      <c r="M12" s="14"/>
    </row>
    <row r="13" spans="1:13" ht="41.4" x14ac:dyDescent="0.3">
      <c r="A13" s="14" t="s">
        <v>66</v>
      </c>
      <c r="B13" s="14" t="s">
        <v>916</v>
      </c>
      <c r="C13" s="12" t="s">
        <v>36</v>
      </c>
      <c r="D13" s="15" t="s">
        <v>874</v>
      </c>
      <c r="E13" s="15" t="s">
        <v>356</v>
      </c>
      <c r="F13" s="15" t="s">
        <v>875</v>
      </c>
      <c r="G13" s="15" t="s">
        <v>91</v>
      </c>
      <c r="H13" s="15" t="s">
        <v>876</v>
      </c>
      <c r="I13" s="39" t="s">
        <v>990</v>
      </c>
      <c r="J13" s="40" t="s">
        <v>88</v>
      </c>
      <c r="K13" s="41" t="s">
        <v>924</v>
      </c>
      <c r="L13" s="43"/>
      <c r="M13" s="14"/>
    </row>
  </sheetData>
  <phoneticPr fontId="3" type="noConversion"/>
  <conditionalFormatting sqref="I5:K5">
    <cfRule type="duplicateValues" dxfId="305" priority="41"/>
  </conditionalFormatting>
  <conditionalFormatting sqref="I6:K6">
    <cfRule type="duplicateValues" dxfId="304" priority="36"/>
  </conditionalFormatting>
  <conditionalFormatting sqref="I7:K7">
    <cfRule type="duplicateValues" dxfId="303" priority="31"/>
  </conditionalFormatting>
  <conditionalFormatting sqref="I8:K8">
    <cfRule type="duplicateValues" dxfId="302" priority="26"/>
  </conditionalFormatting>
  <conditionalFormatting sqref="I9:K9">
    <cfRule type="duplicateValues" dxfId="301" priority="21"/>
  </conditionalFormatting>
  <conditionalFormatting sqref="I10:K10">
    <cfRule type="duplicateValues" dxfId="300" priority="16"/>
  </conditionalFormatting>
  <conditionalFormatting sqref="I11:K11">
    <cfRule type="duplicateValues" dxfId="299" priority="11"/>
  </conditionalFormatting>
  <conditionalFormatting sqref="I12:K12">
    <cfRule type="duplicateValues" dxfId="298" priority="6"/>
  </conditionalFormatting>
  <conditionalFormatting sqref="I13:K13">
    <cfRule type="duplicateValues" dxfId="297" priority="1"/>
  </conditionalFormatting>
  <conditionalFormatting sqref="K5">
    <cfRule type="containsText" dxfId="296" priority="43" operator="containsText" text="BLOCKED">
      <formula>NOT(ISERROR(SEARCH("BLOCKED",K5)))</formula>
    </cfRule>
    <cfRule type="containsText" dxfId="295" priority="42" operator="containsText" text="NOT TESTED">
      <formula>NOT(ISERROR(SEARCH("NOT TESTED",K5)))</formula>
    </cfRule>
    <cfRule type="containsText" dxfId="294" priority="45" operator="containsText" text="PASS">
      <formula>NOT(ISERROR(SEARCH("PASS",K5)))</formula>
    </cfRule>
    <cfRule type="containsText" dxfId="293" priority="44" operator="containsText" text="FAIL">
      <formula>NOT(ISERROR(SEARCH("FAIL",K5)))</formula>
    </cfRule>
  </conditionalFormatting>
  <conditionalFormatting sqref="K6">
    <cfRule type="containsText" dxfId="292" priority="39" operator="containsText" text="FAIL">
      <formula>NOT(ISERROR(SEARCH("FAIL",K6)))</formula>
    </cfRule>
    <cfRule type="containsText" dxfId="291" priority="40" operator="containsText" text="PASS">
      <formula>NOT(ISERROR(SEARCH("PASS",K6)))</formula>
    </cfRule>
    <cfRule type="containsText" dxfId="290" priority="37" operator="containsText" text="NOT TESTED">
      <formula>NOT(ISERROR(SEARCH("NOT TESTED",K6)))</formula>
    </cfRule>
    <cfRule type="containsText" dxfId="289" priority="38" operator="containsText" text="BLOCKED">
      <formula>NOT(ISERROR(SEARCH("BLOCKED",K6)))</formula>
    </cfRule>
  </conditionalFormatting>
  <conditionalFormatting sqref="K7">
    <cfRule type="containsText" dxfId="288" priority="32" operator="containsText" text="NOT TESTED">
      <formula>NOT(ISERROR(SEARCH("NOT TESTED",K7)))</formula>
    </cfRule>
    <cfRule type="containsText" dxfId="287" priority="33" operator="containsText" text="BLOCKED">
      <formula>NOT(ISERROR(SEARCH("BLOCKED",K7)))</formula>
    </cfRule>
    <cfRule type="containsText" dxfId="286" priority="34" operator="containsText" text="FAIL">
      <formula>NOT(ISERROR(SEARCH("FAIL",K7)))</formula>
    </cfRule>
    <cfRule type="containsText" dxfId="285" priority="35" operator="containsText" text="PASS">
      <formula>NOT(ISERROR(SEARCH("PASS",K7)))</formula>
    </cfRule>
  </conditionalFormatting>
  <conditionalFormatting sqref="K8">
    <cfRule type="containsText" dxfId="284" priority="27" operator="containsText" text="NOT TESTED">
      <formula>NOT(ISERROR(SEARCH("NOT TESTED",K8)))</formula>
    </cfRule>
    <cfRule type="containsText" dxfId="283" priority="29" operator="containsText" text="FAIL">
      <formula>NOT(ISERROR(SEARCH("FAIL",K8)))</formula>
    </cfRule>
    <cfRule type="containsText" dxfId="282" priority="30" operator="containsText" text="PASS">
      <formula>NOT(ISERROR(SEARCH("PASS",K8)))</formula>
    </cfRule>
    <cfRule type="containsText" dxfId="281" priority="28" operator="containsText" text="BLOCKED">
      <formula>NOT(ISERROR(SEARCH("BLOCKED",K8)))</formula>
    </cfRule>
  </conditionalFormatting>
  <conditionalFormatting sqref="K9">
    <cfRule type="containsText" dxfId="280" priority="24" operator="containsText" text="FAIL">
      <formula>NOT(ISERROR(SEARCH("FAIL",K9)))</formula>
    </cfRule>
    <cfRule type="containsText" dxfId="279" priority="25" operator="containsText" text="PASS">
      <formula>NOT(ISERROR(SEARCH("PASS",K9)))</formula>
    </cfRule>
    <cfRule type="containsText" dxfId="278" priority="22" operator="containsText" text="NOT TESTED">
      <formula>NOT(ISERROR(SEARCH("NOT TESTED",K9)))</formula>
    </cfRule>
    <cfRule type="containsText" dxfId="277" priority="23" operator="containsText" text="BLOCKED">
      <formula>NOT(ISERROR(SEARCH("BLOCKED",K9)))</formula>
    </cfRule>
  </conditionalFormatting>
  <conditionalFormatting sqref="K10">
    <cfRule type="containsText" dxfId="276" priority="18" operator="containsText" text="BLOCKED">
      <formula>NOT(ISERROR(SEARCH("BLOCKED",K10)))</formula>
    </cfRule>
    <cfRule type="containsText" dxfId="275" priority="20" operator="containsText" text="PASS">
      <formula>NOT(ISERROR(SEARCH("PASS",K10)))</formula>
    </cfRule>
    <cfRule type="containsText" dxfId="274" priority="19" operator="containsText" text="FAIL">
      <formula>NOT(ISERROR(SEARCH("FAIL",K10)))</formula>
    </cfRule>
    <cfRule type="containsText" dxfId="273" priority="17" operator="containsText" text="NOT TESTED">
      <formula>NOT(ISERROR(SEARCH("NOT TESTED",K10)))</formula>
    </cfRule>
  </conditionalFormatting>
  <conditionalFormatting sqref="K11">
    <cfRule type="containsText" dxfId="272" priority="12" operator="containsText" text="NOT TESTED">
      <formula>NOT(ISERROR(SEARCH("NOT TESTED",K11)))</formula>
    </cfRule>
    <cfRule type="containsText" dxfId="271" priority="15" operator="containsText" text="PASS">
      <formula>NOT(ISERROR(SEARCH("PASS",K11)))</formula>
    </cfRule>
    <cfRule type="containsText" dxfId="270" priority="14" operator="containsText" text="FAIL">
      <formula>NOT(ISERROR(SEARCH("FAIL",K11)))</formula>
    </cfRule>
    <cfRule type="containsText" dxfId="269" priority="13" operator="containsText" text="BLOCKED">
      <formula>NOT(ISERROR(SEARCH("BLOCKED",K11)))</formula>
    </cfRule>
  </conditionalFormatting>
  <conditionalFormatting sqref="K12">
    <cfRule type="containsText" dxfId="268" priority="7" operator="containsText" text="NOT TESTED">
      <formula>NOT(ISERROR(SEARCH("NOT TESTED",K12)))</formula>
    </cfRule>
    <cfRule type="containsText" dxfId="267" priority="8" operator="containsText" text="BLOCKED">
      <formula>NOT(ISERROR(SEARCH("BLOCKED",K12)))</formula>
    </cfRule>
    <cfRule type="containsText" dxfId="266" priority="9" operator="containsText" text="FAIL">
      <formula>NOT(ISERROR(SEARCH("FAIL",K12)))</formula>
    </cfRule>
    <cfRule type="containsText" dxfId="265" priority="10" operator="containsText" text="PASS">
      <formula>NOT(ISERROR(SEARCH("PASS",K12)))</formula>
    </cfRule>
  </conditionalFormatting>
  <conditionalFormatting sqref="K13">
    <cfRule type="containsText" dxfId="264" priority="2" operator="containsText" text="NOT TESTED">
      <formula>NOT(ISERROR(SEARCH("NOT TESTED",K13)))</formula>
    </cfRule>
    <cfRule type="containsText" dxfId="263" priority="3" operator="containsText" text="BLOCKED">
      <formula>NOT(ISERROR(SEARCH("BLOCKED",K13)))</formula>
    </cfRule>
    <cfRule type="containsText" dxfId="262" priority="4" operator="containsText" text="FAIL">
      <formula>NOT(ISERROR(SEARCH("FAIL",K13)))</formula>
    </cfRule>
    <cfRule type="containsText" dxfId="261" priority="5" operator="containsText" text="PASS">
      <formula>NOT(ISERROR(SEARCH("PASS",K13)))</formula>
    </cfRule>
  </conditionalFormatting>
  <dataValidations count="1">
    <dataValidation type="list" allowBlank="1" showInputMessage="1" showErrorMessage="1" sqref="K5:K13" xr:uid="{FABEFC9A-CD92-403B-84F3-6AAF006BC7B2}">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1BAA1-42FD-42BC-AEEF-271749A0AA37}">
  <sheetPr>
    <tabColor theme="4" tint="-0.499984740745262"/>
  </sheetPr>
  <dimension ref="A4:M29"/>
  <sheetViews>
    <sheetView topLeftCell="I25" workbookViewId="0">
      <selection activeCell="K27" sqref="K27"/>
    </sheetView>
  </sheetViews>
  <sheetFormatPr defaultRowHeight="14.4" x14ac:dyDescent="0.3"/>
  <cols>
    <col min="1" max="1" width="26.109375" customWidth="1"/>
    <col min="2" max="2" width="25.21875" customWidth="1"/>
    <col min="3" max="3" width="30.6640625" customWidth="1"/>
    <col min="4" max="4" width="47.77734375" customWidth="1"/>
    <col min="5" max="5" width="53.88671875" customWidth="1"/>
    <col min="6" max="6" width="94.33203125" customWidth="1"/>
    <col min="7" max="7" width="47.33203125" customWidth="1"/>
    <col min="8" max="8" width="102" customWidth="1"/>
    <col min="9" max="9" width="26.44140625" customWidth="1"/>
    <col min="10" max="10" width="28.77734375" customWidth="1"/>
    <col min="11" max="11" width="14.44140625" customWidth="1"/>
    <col min="12" max="12" width="42.21875" customWidth="1"/>
    <col min="13" max="13" width="25.21875" customWidth="1"/>
  </cols>
  <sheetData>
    <row r="4" spans="1:13" s="8" customFormat="1" ht="36.6"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136.19999999999999" customHeight="1" x14ac:dyDescent="0.3">
      <c r="A5" s="14" t="s">
        <v>56</v>
      </c>
      <c r="B5" s="14" t="s">
        <v>353</v>
      </c>
      <c r="C5" s="12" t="s">
        <v>28</v>
      </c>
      <c r="D5" s="13" t="s">
        <v>271</v>
      </c>
      <c r="E5" s="13" t="s">
        <v>272</v>
      </c>
      <c r="F5" s="13" t="s">
        <v>273</v>
      </c>
      <c r="G5" s="13" t="s">
        <v>91</v>
      </c>
      <c r="H5" s="13" t="s">
        <v>274</v>
      </c>
      <c r="I5" s="39" t="s">
        <v>1000</v>
      </c>
      <c r="J5" s="40" t="s">
        <v>68</v>
      </c>
      <c r="K5" s="41" t="s">
        <v>996</v>
      </c>
      <c r="L5" s="39" t="s">
        <v>1026</v>
      </c>
      <c r="M5" s="14"/>
    </row>
    <row r="6" spans="1:13" ht="80.400000000000006" customHeight="1" x14ac:dyDescent="0.3">
      <c r="A6" s="14" t="s">
        <v>56</v>
      </c>
      <c r="B6" s="14" t="s">
        <v>353</v>
      </c>
      <c r="C6" s="12" t="s">
        <v>29</v>
      </c>
      <c r="D6" s="13" t="s">
        <v>275</v>
      </c>
      <c r="E6" s="13" t="s">
        <v>272</v>
      </c>
      <c r="F6" s="13" t="s">
        <v>276</v>
      </c>
      <c r="G6" s="13" t="s">
        <v>91</v>
      </c>
      <c r="H6" s="13" t="s">
        <v>277</v>
      </c>
      <c r="I6" s="39" t="s">
        <v>1000</v>
      </c>
      <c r="J6" s="40" t="s">
        <v>87</v>
      </c>
      <c r="K6" s="41" t="s">
        <v>996</v>
      </c>
      <c r="L6" s="39" t="s">
        <v>1026</v>
      </c>
      <c r="M6" s="14"/>
    </row>
    <row r="7" spans="1:13" ht="67.8" customHeight="1" x14ac:dyDescent="0.3">
      <c r="A7" s="14" t="s">
        <v>56</v>
      </c>
      <c r="B7" s="14" t="s">
        <v>353</v>
      </c>
      <c r="C7" s="12" t="s">
        <v>30</v>
      </c>
      <c r="D7" s="13" t="s">
        <v>278</v>
      </c>
      <c r="E7" s="13" t="s">
        <v>279</v>
      </c>
      <c r="F7" s="13" t="s">
        <v>280</v>
      </c>
      <c r="G7" s="13" t="s">
        <v>91</v>
      </c>
      <c r="H7" s="13" t="s">
        <v>281</v>
      </c>
      <c r="I7" s="39" t="s">
        <v>1000</v>
      </c>
      <c r="J7" s="40" t="s">
        <v>87</v>
      </c>
      <c r="K7" s="41" t="s">
        <v>996</v>
      </c>
      <c r="L7" s="39" t="s">
        <v>1026</v>
      </c>
      <c r="M7" s="14"/>
    </row>
    <row r="8" spans="1:13" ht="90" customHeight="1" x14ac:dyDescent="0.3">
      <c r="A8" s="14" t="s">
        <v>56</v>
      </c>
      <c r="B8" s="14" t="s">
        <v>353</v>
      </c>
      <c r="C8" s="12" t="s">
        <v>31</v>
      </c>
      <c r="D8" s="13" t="s">
        <v>282</v>
      </c>
      <c r="E8" s="13" t="s">
        <v>283</v>
      </c>
      <c r="F8" s="13" t="s">
        <v>284</v>
      </c>
      <c r="G8" s="13" t="s">
        <v>91</v>
      </c>
      <c r="H8" s="13" t="s">
        <v>285</v>
      </c>
      <c r="I8" s="39" t="s">
        <v>1000</v>
      </c>
      <c r="J8" s="40" t="s">
        <v>87</v>
      </c>
      <c r="K8" s="41" t="s">
        <v>996</v>
      </c>
      <c r="L8" s="39" t="s">
        <v>1027</v>
      </c>
      <c r="M8" s="14"/>
    </row>
    <row r="9" spans="1:13" ht="78" customHeight="1" x14ac:dyDescent="0.3">
      <c r="A9" s="14" t="s">
        <v>56</v>
      </c>
      <c r="B9" s="14" t="s">
        <v>353</v>
      </c>
      <c r="C9" s="12" t="s">
        <v>32</v>
      </c>
      <c r="D9" s="13" t="s">
        <v>286</v>
      </c>
      <c r="E9" s="13" t="s">
        <v>287</v>
      </c>
      <c r="F9" s="13" t="s">
        <v>288</v>
      </c>
      <c r="G9" s="13" t="s">
        <v>91</v>
      </c>
      <c r="H9" s="13" t="s">
        <v>289</v>
      </c>
      <c r="I9" s="39" t="s">
        <v>1002</v>
      </c>
      <c r="J9" s="40" t="s">
        <v>87</v>
      </c>
      <c r="K9" s="41" t="s">
        <v>924</v>
      </c>
      <c r="L9" s="43"/>
      <c r="M9" s="14"/>
    </row>
    <row r="10" spans="1:13" ht="118.2" customHeight="1" x14ac:dyDescent="0.3">
      <c r="A10" s="14" t="s">
        <v>56</v>
      </c>
      <c r="B10" s="14" t="s">
        <v>353</v>
      </c>
      <c r="C10" s="12" t="s">
        <v>33</v>
      </c>
      <c r="D10" s="13" t="s">
        <v>290</v>
      </c>
      <c r="E10" s="13" t="s">
        <v>287</v>
      </c>
      <c r="F10" s="13" t="s">
        <v>291</v>
      </c>
      <c r="G10" s="13" t="s">
        <v>91</v>
      </c>
      <c r="H10" s="13" t="s">
        <v>292</v>
      </c>
      <c r="I10" s="39" t="s">
        <v>1000</v>
      </c>
      <c r="J10" s="40" t="s">
        <v>87</v>
      </c>
      <c r="K10" s="41" t="s">
        <v>996</v>
      </c>
      <c r="L10" s="39" t="s">
        <v>1026</v>
      </c>
      <c r="M10" s="14"/>
    </row>
    <row r="11" spans="1:13" ht="121.2" customHeight="1" x14ac:dyDescent="0.3">
      <c r="A11" s="14" t="s">
        <v>56</v>
      </c>
      <c r="B11" s="14" t="s">
        <v>353</v>
      </c>
      <c r="C11" s="12" t="s">
        <v>34</v>
      </c>
      <c r="D11" s="13" t="s">
        <v>293</v>
      </c>
      <c r="E11" s="13" t="s">
        <v>272</v>
      </c>
      <c r="F11" s="13" t="s">
        <v>294</v>
      </c>
      <c r="G11" s="13" t="s">
        <v>91</v>
      </c>
      <c r="H11" s="13" t="s">
        <v>295</v>
      </c>
      <c r="I11" s="39" t="s">
        <v>1000</v>
      </c>
      <c r="J11" s="40" t="s">
        <v>87</v>
      </c>
      <c r="K11" s="41" t="s">
        <v>996</v>
      </c>
      <c r="L11" s="39" t="s">
        <v>1026</v>
      </c>
      <c r="M11" s="14"/>
    </row>
    <row r="12" spans="1:13" ht="67.8" customHeight="1" x14ac:dyDescent="0.3">
      <c r="A12" s="14" t="s">
        <v>56</v>
      </c>
      <c r="B12" s="14" t="s">
        <v>353</v>
      </c>
      <c r="C12" s="12" t="s">
        <v>35</v>
      </c>
      <c r="D12" s="13" t="s">
        <v>296</v>
      </c>
      <c r="E12" s="13" t="s">
        <v>297</v>
      </c>
      <c r="F12" s="13" t="s">
        <v>298</v>
      </c>
      <c r="G12" s="13" t="s">
        <v>91</v>
      </c>
      <c r="H12" s="13" t="s">
        <v>299</v>
      </c>
      <c r="I12" s="39" t="s">
        <v>1000</v>
      </c>
      <c r="J12" s="40" t="s">
        <v>88</v>
      </c>
      <c r="K12" s="41" t="s">
        <v>996</v>
      </c>
      <c r="L12" s="39" t="s">
        <v>1026</v>
      </c>
      <c r="M12" s="14"/>
    </row>
    <row r="13" spans="1:13" ht="55.2" customHeight="1" x14ac:dyDescent="0.3">
      <c r="A13" s="14" t="s">
        <v>56</v>
      </c>
      <c r="B13" s="14" t="s">
        <v>353</v>
      </c>
      <c r="C13" s="12" t="s">
        <v>36</v>
      </c>
      <c r="D13" s="13" t="s">
        <v>300</v>
      </c>
      <c r="E13" s="13" t="s">
        <v>297</v>
      </c>
      <c r="F13" s="13" t="s">
        <v>301</v>
      </c>
      <c r="G13" s="13" t="s">
        <v>91</v>
      </c>
      <c r="H13" s="13" t="s">
        <v>302</v>
      </c>
      <c r="I13" s="39" t="s">
        <v>1000</v>
      </c>
      <c r="J13" s="40" t="s">
        <v>88</v>
      </c>
      <c r="K13" s="41" t="s">
        <v>996</v>
      </c>
      <c r="L13" s="39" t="s">
        <v>1026</v>
      </c>
      <c r="M13" s="14"/>
    </row>
    <row r="14" spans="1:13" ht="54.6" customHeight="1" x14ac:dyDescent="0.3">
      <c r="A14" s="14" t="s">
        <v>56</v>
      </c>
      <c r="B14" s="14" t="s">
        <v>353</v>
      </c>
      <c r="C14" s="12" t="s">
        <v>38</v>
      </c>
      <c r="D14" s="13" t="s">
        <v>303</v>
      </c>
      <c r="E14" s="13" t="s">
        <v>297</v>
      </c>
      <c r="F14" s="13" t="s">
        <v>304</v>
      </c>
      <c r="G14" s="13" t="s">
        <v>91</v>
      </c>
      <c r="H14" s="13" t="s">
        <v>305</v>
      </c>
      <c r="I14" s="39" t="s">
        <v>1000</v>
      </c>
      <c r="J14" s="40" t="s">
        <v>88</v>
      </c>
      <c r="K14" s="41" t="s">
        <v>996</v>
      </c>
      <c r="L14" s="39" t="s">
        <v>1001</v>
      </c>
      <c r="M14" s="14"/>
    </row>
    <row r="15" spans="1:13" ht="81.599999999999994" customHeight="1" x14ac:dyDescent="0.3">
      <c r="A15" s="14" t="s">
        <v>56</v>
      </c>
      <c r="B15" s="14" t="s">
        <v>353</v>
      </c>
      <c r="C15" s="12" t="s">
        <v>39</v>
      </c>
      <c r="D15" s="13" t="s">
        <v>306</v>
      </c>
      <c r="E15" s="13" t="s">
        <v>297</v>
      </c>
      <c r="F15" s="13" t="s">
        <v>307</v>
      </c>
      <c r="G15" s="13" t="s">
        <v>91</v>
      </c>
      <c r="H15" s="13" t="s">
        <v>308</v>
      </c>
      <c r="I15" s="39" t="s">
        <v>1000</v>
      </c>
      <c r="J15" s="40" t="s">
        <v>88</v>
      </c>
      <c r="K15" s="41" t="s">
        <v>996</v>
      </c>
      <c r="L15" s="39" t="s">
        <v>1026</v>
      </c>
      <c r="M15" s="14"/>
    </row>
    <row r="16" spans="1:13" ht="78.599999999999994" customHeight="1" x14ac:dyDescent="0.3">
      <c r="A16" s="14" t="s">
        <v>56</v>
      </c>
      <c r="B16" s="14" t="s">
        <v>353</v>
      </c>
      <c r="C16" s="12" t="s">
        <v>40</v>
      </c>
      <c r="D16" s="13" t="s">
        <v>309</v>
      </c>
      <c r="E16" s="13" t="s">
        <v>297</v>
      </c>
      <c r="F16" s="13" t="s">
        <v>310</v>
      </c>
      <c r="G16" s="13" t="s">
        <v>91</v>
      </c>
      <c r="H16" s="13" t="s">
        <v>311</v>
      </c>
      <c r="I16" s="39" t="s">
        <v>1000</v>
      </c>
      <c r="J16" s="40" t="s">
        <v>88</v>
      </c>
      <c r="K16" s="41" t="s">
        <v>996</v>
      </c>
      <c r="L16" s="39" t="s">
        <v>1026</v>
      </c>
      <c r="M16" s="14"/>
    </row>
    <row r="17" spans="1:13" ht="68.400000000000006" customHeight="1" x14ac:dyDescent="0.3">
      <c r="A17" s="14" t="s">
        <v>56</v>
      </c>
      <c r="B17" s="14" t="s">
        <v>353</v>
      </c>
      <c r="C17" s="12" t="s">
        <v>41</v>
      </c>
      <c r="D17" s="13" t="s">
        <v>312</v>
      </c>
      <c r="E17" s="13" t="s">
        <v>297</v>
      </c>
      <c r="F17" s="13" t="s">
        <v>313</v>
      </c>
      <c r="G17" s="13" t="s">
        <v>91</v>
      </c>
      <c r="H17" s="13" t="s">
        <v>314</v>
      </c>
      <c r="I17" s="39" t="s">
        <v>1000</v>
      </c>
      <c r="J17" s="40" t="s">
        <v>88</v>
      </c>
      <c r="K17" s="41" t="s">
        <v>996</v>
      </c>
      <c r="L17" s="39" t="s">
        <v>1026</v>
      </c>
      <c r="M17" s="14"/>
    </row>
    <row r="18" spans="1:13" ht="59.4" customHeight="1" x14ac:dyDescent="0.3">
      <c r="A18" s="14" t="s">
        <v>56</v>
      </c>
      <c r="B18" s="14" t="s">
        <v>353</v>
      </c>
      <c r="C18" s="12" t="s">
        <v>42</v>
      </c>
      <c r="D18" s="13" t="s">
        <v>315</v>
      </c>
      <c r="E18" s="13" t="s">
        <v>297</v>
      </c>
      <c r="F18" s="13" t="s">
        <v>316</v>
      </c>
      <c r="G18" s="13" t="s">
        <v>91</v>
      </c>
      <c r="H18" s="13" t="s">
        <v>317</v>
      </c>
      <c r="I18" s="39" t="s">
        <v>1000</v>
      </c>
      <c r="J18" s="40" t="s">
        <v>88</v>
      </c>
      <c r="K18" s="41" t="s">
        <v>996</v>
      </c>
      <c r="L18" s="39" t="s">
        <v>1026</v>
      </c>
      <c r="M18" s="14"/>
    </row>
    <row r="19" spans="1:13" ht="51" customHeight="1" x14ac:dyDescent="0.3">
      <c r="A19" s="14" t="s">
        <v>56</v>
      </c>
      <c r="B19" s="14" t="s">
        <v>353</v>
      </c>
      <c r="C19" s="12" t="s">
        <v>43</v>
      </c>
      <c r="D19" s="13" t="s">
        <v>318</v>
      </c>
      <c r="E19" s="13" t="s">
        <v>287</v>
      </c>
      <c r="F19" s="13" t="s">
        <v>319</v>
      </c>
      <c r="G19" s="13" t="s">
        <v>91</v>
      </c>
      <c r="H19" s="13" t="s">
        <v>320</v>
      </c>
      <c r="I19" s="39" t="s">
        <v>1003</v>
      </c>
      <c r="J19" s="40" t="s">
        <v>88</v>
      </c>
      <c r="K19" s="41" t="s">
        <v>924</v>
      </c>
      <c r="L19" s="43"/>
      <c r="M19" s="14"/>
    </row>
    <row r="20" spans="1:13" ht="42.6" customHeight="1" x14ac:dyDescent="0.3">
      <c r="A20" s="14" t="s">
        <v>56</v>
      </c>
      <c r="B20" s="14" t="s">
        <v>353</v>
      </c>
      <c r="C20" s="12" t="s">
        <v>44</v>
      </c>
      <c r="D20" s="13" t="s">
        <v>321</v>
      </c>
      <c r="E20" s="13" t="s">
        <v>287</v>
      </c>
      <c r="F20" s="13" t="s">
        <v>322</v>
      </c>
      <c r="G20" s="13" t="s">
        <v>91</v>
      </c>
      <c r="H20" s="13" t="s">
        <v>323</v>
      </c>
      <c r="I20" s="39" t="s">
        <v>323</v>
      </c>
      <c r="J20" s="40" t="s">
        <v>88</v>
      </c>
      <c r="K20" s="41" t="s">
        <v>924</v>
      </c>
      <c r="L20" s="43"/>
      <c r="M20" s="14"/>
    </row>
    <row r="21" spans="1:13" ht="41.4" customHeight="1" x14ac:dyDescent="0.3">
      <c r="A21" s="14" t="s">
        <v>56</v>
      </c>
      <c r="B21" s="14" t="s">
        <v>353</v>
      </c>
      <c r="C21" s="12" t="s">
        <v>45</v>
      </c>
      <c r="D21" s="13" t="s">
        <v>324</v>
      </c>
      <c r="E21" s="13" t="s">
        <v>287</v>
      </c>
      <c r="F21" s="13" t="s">
        <v>325</v>
      </c>
      <c r="G21" s="13" t="s">
        <v>91</v>
      </c>
      <c r="H21" s="13" t="s">
        <v>326</v>
      </c>
      <c r="I21" s="39" t="s">
        <v>1004</v>
      </c>
      <c r="J21" s="40" t="s">
        <v>88</v>
      </c>
      <c r="K21" s="41" t="s">
        <v>924</v>
      </c>
      <c r="L21" s="43"/>
      <c r="M21" s="14"/>
    </row>
    <row r="22" spans="1:13" ht="79.2" customHeight="1" x14ac:dyDescent="0.3">
      <c r="A22" s="14" t="s">
        <v>56</v>
      </c>
      <c r="B22" s="14" t="s">
        <v>353</v>
      </c>
      <c r="C22" s="12" t="s">
        <v>46</v>
      </c>
      <c r="D22" s="13" t="s">
        <v>327</v>
      </c>
      <c r="E22" s="13" t="s">
        <v>287</v>
      </c>
      <c r="F22" s="13" t="s">
        <v>328</v>
      </c>
      <c r="G22" s="13" t="s">
        <v>354</v>
      </c>
      <c r="H22" s="13" t="s">
        <v>329</v>
      </c>
      <c r="I22" s="39" t="s">
        <v>1005</v>
      </c>
      <c r="J22" s="40" t="s">
        <v>88</v>
      </c>
      <c r="K22" s="41" t="s">
        <v>924</v>
      </c>
      <c r="L22" s="43"/>
      <c r="M22" s="14"/>
    </row>
    <row r="23" spans="1:13" ht="50.4" customHeight="1" x14ac:dyDescent="0.3">
      <c r="A23" s="14" t="s">
        <v>56</v>
      </c>
      <c r="B23" s="14" t="s">
        <v>353</v>
      </c>
      <c r="C23" s="12" t="s">
        <v>47</v>
      </c>
      <c r="D23" s="13" t="s">
        <v>330</v>
      </c>
      <c r="E23" s="13" t="s">
        <v>287</v>
      </c>
      <c r="F23" s="13" t="s">
        <v>331</v>
      </c>
      <c r="G23" s="13" t="s">
        <v>91</v>
      </c>
      <c r="H23" s="13" t="s">
        <v>332</v>
      </c>
      <c r="I23" s="39" t="s">
        <v>1006</v>
      </c>
      <c r="J23" s="40" t="s">
        <v>88</v>
      </c>
      <c r="K23" s="41" t="s">
        <v>924</v>
      </c>
      <c r="L23" s="43"/>
      <c r="M23" s="14"/>
    </row>
    <row r="24" spans="1:13" ht="58.8" customHeight="1" x14ac:dyDescent="0.3">
      <c r="A24" s="14" t="s">
        <v>56</v>
      </c>
      <c r="B24" s="14" t="s">
        <v>353</v>
      </c>
      <c r="C24" s="12" t="s">
        <v>48</v>
      </c>
      <c r="D24" s="13" t="s">
        <v>333</v>
      </c>
      <c r="E24" s="13" t="s">
        <v>287</v>
      </c>
      <c r="F24" s="13" t="s">
        <v>334</v>
      </c>
      <c r="G24" s="13" t="s">
        <v>91</v>
      </c>
      <c r="H24" s="13" t="s">
        <v>335</v>
      </c>
      <c r="I24" s="39" t="s">
        <v>1007</v>
      </c>
      <c r="J24" s="40" t="s">
        <v>88</v>
      </c>
      <c r="K24" s="41" t="s">
        <v>924</v>
      </c>
      <c r="L24" s="43"/>
      <c r="M24" s="14"/>
    </row>
    <row r="25" spans="1:13" ht="48.6" customHeight="1" x14ac:dyDescent="0.3">
      <c r="A25" s="14" t="s">
        <v>56</v>
      </c>
      <c r="B25" s="14" t="s">
        <v>353</v>
      </c>
      <c r="C25" s="12" t="s">
        <v>49</v>
      </c>
      <c r="D25" s="13" t="s">
        <v>336</v>
      </c>
      <c r="E25" s="13" t="s">
        <v>287</v>
      </c>
      <c r="F25" s="13" t="s">
        <v>337</v>
      </c>
      <c r="G25" s="13" t="s">
        <v>91</v>
      </c>
      <c r="H25" s="13" t="s">
        <v>338</v>
      </c>
      <c r="I25" s="39" t="s">
        <v>1008</v>
      </c>
      <c r="J25" s="40" t="s">
        <v>88</v>
      </c>
      <c r="K25" s="41" t="s">
        <v>924</v>
      </c>
      <c r="L25" s="43"/>
      <c r="M25" s="14"/>
    </row>
    <row r="26" spans="1:13" ht="42" customHeight="1" x14ac:dyDescent="0.3">
      <c r="A26" s="14" t="s">
        <v>56</v>
      </c>
      <c r="B26" s="14" t="s">
        <v>353</v>
      </c>
      <c r="C26" s="12" t="s">
        <v>50</v>
      </c>
      <c r="D26" s="13" t="s">
        <v>339</v>
      </c>
      <c r="E26" s="13" t="s">
        <v>287</v>
      </c>
      <c r="F26" s="13" t="s">
        <v>340</v>
      </c>
      <c r="G26" s="13" t="s">
        <v>91</v>
      </c>
      <c r="H26" s="13" t="s">
        <v>341</v>
      </c>
      <c r="I26" s="39" t="s">
        <v>1009</v>
      </c>
      <c r="J26" s="40" t="s">
        <v>88</v>
      </c>
      <c r="K26" s="41" t="s">
        <v>926</v>
      </c>
      <c r="L26" s="50" t="s">
        <v>1028</v>
      </c>
      <c r="M26" s="14"/>
    </row>
    <row r="27" spans="1:13" ht="43.2" customHeight="1" x14ac:dyDescent="0.3">
      <c r="A27" s="14" t="s">
        <v>56</v>
      </c>
      <c r="B27" s="14" t="s">
        <v>353</v>
      </c>
      <c r="C27" s="12" t="s">
        <v>51</v>
      </c>
      <c r="D27" s="13" t="s">
        <v>342</v>
      </c>
      <c r="E27" s="13" t="s">
        <v>287</v>
      </c>
      <c r="F27" s="13" t="s">
        <v>343</v>
      </c>
      <c r="G27" s="13" t="s">
        <v>91</v>
      </c>
      <c r="H27" s="13" t="s">
        <v>344</v>
      </c>
      <c r="I27" s="39" t="s">
        <v>1010</v>
      </c>
      <c r="J27" s="40" t="s">
        <v>88</v>
      </c>
      <c r="K27" s="41" t="s">
        <v>924</v>
      </c>
      <c r="L27" s="43"/>
      <c r="M27" s="14"/>
    </row>
    <row r="28" spans="1:13" ht="70.8" customHeight="1" x14ac:dyDescent="0.3">
      <c r="A28" s="14" t="s">
        <v>56</v>
      </c>
      <c r="B28" s="14" t="s">
        <v>353</v>
      </c>
      <c r="C28" s="12" t="s">
        <v>53</v>
      </c>
      <c r="D28" s="13" t="s">
        <v>345</v>
      </c>
      <c r="E28" s="13" t="s">
        <v>346</v>
      </c>
      <c r="F28" s="13" t="s">
        <v>347</v>
      </c>
      <c r="G28" s="13" t="s">
        <v>91</v>
      </c>
      <c r="H28" s="13" t="s">
        <v>348</v>
      </c>
      <c r="I28" s="39" t="s">
        <v>1000</v>
      </c>
      <c r="J28" s="40" t="s">
        <v>87</v>
      </c>
      <c r="K28" s="41" t="s">
        <v>996</v>
      </c>
      <c r="L28" s="39" t="s">
        <v>1026</v>
      </c>
      <c r="M28" s="14"/>
    </row>
    <row r="29" spans="1:13" ht="60" customHeight="1" x14ac:dyDescent="0.3">
      <c r="A29" s="14" t="s">
        <v>56</v>
      </c>
      <c r="B29" s="14" t="s">
        <v>353</v>
      </c>
      <c r="C29" s="12" t="s">
        <v>54</v>
      </c>
      <c r="D29" s="13" t="s">
        <v>349</v>
      </c>
      <c r="E29" s="13" t="s">
        <v>350</v>
      </c>
      <c r="F29" s="13" t="s">
        <v>351</v>
      </c>
      <c r="G29" s="13" t="s">
        <v>91</v>
      </c>
      <c r="H29" s="13" t="s">
        <v>352</v>
      </c>
      <c r="I29" s="39" t="s">
        <v>1000</v>
      </c>
      <c r="J29" s="40" t="s">
        <v>87</v>
      </c>
      <c r="K29" s="41" t="s">
        <v>996</v>
      </c>
      <c r="L29" s="39" t="s">
        <v>1026</v>
      </c>
      <c r="M29" s="14"/>
    </row>
  </sheetData>
  <phoneticPr fontId="3" type="noConversion"/>
  <conditionalFormatting sqref="K5:K29">
    <cfRule type="containsText" dxfId="260" priority="1" operator="containsText" text="NOT TESTED">
      <formula>NOT(ISERROR(SEARCH("NOT TESTED",K5)))</formula>
    </cfRule>
    <cfRule type="containsText" dxfId="259" priority="2" operator="containsText" text="BLOCKED">
      <formula>NOT(ISERROR(SEARCH("BLOCKED",K5)))</formula>
    </cfRule>
    <cfRule type="containsText" dxfId="258" priority="3" operator="containsText" text="FAIL">
      <formula>NOT(ISERROR(SEARCH("FAIL",K5)))</formula>
    </cfRule>
    <cfRule type="containsText" dxfId="257" priority="4" operator="containsText" text="PASS">
      <formula>NOT(ISERROR(SEARCH("PASS",K5)))</formula>
    </cfRule>
  </conditionalFormatting>
  <dataValidations count="1">
    <dataValidation type="list" allowBlank="1" showInputMessage="1" showErrorMessage="1" sqref="K5:K29" xr:uid="{0A0542D5-0BEB-450B-8049-026502974A49}">
      <formula1>"PASS, FAIL, Blocked, Not Tested"</formula1>
    </dataValidation>
  </dataValidations>
  <hyperlinks>
    <hyperlink ref="L26" r:id="rId1" display="https://opencart-web-application.atlassian.net/browse/OPENCART-14" xr:uid="{401F3FDA-3F83-47D5-98E7-F7E3116E327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BFBBC-197F-4156-B6D0-933AAB7AA462}">
  <sheetPr>
    <tabColor theme="4" tint="-0.499984740745262"/>
  </sheetPr>
  <dimension ref="A5:M14"/>
  <sheetViews>
    <sheetView topLeftCell="H1" workbookViewId="0">
      <selection activeCell="H9" activeCellId="1" sqref="J1 H9"/>
    </sheetView>
  </sheetViews>
  <sheetFormatPr defaultRowHeight="14.4" x14ac:dyDescent="0.3"/>
  <cols>
    <col min="1" max="3" width="22.88671875" customWidth="1"/>
    <col min="4" max="4" width="34.5546875" customWidth="1"/>
    <col min="5" max="5" width="21.21875" customWidth="1"/>
    <col min="6" max="6" width="56" customWidth="1"/>
    <col min="7" max="7" width="21.21875" customWidth="1"/>
    <col min="8" max="8" width="53.77734375" customWidth="1"/>
    <col min="9" max="13" width="21.21875" customWidth="1"/>
  </cols>
  <sheetData>
    <row r="5" spans="1:13" s="8" customFormat="1" ht="36" customHeight="1" x14ac:dyDescent="0.3">
      <c r="A5" s="35" t="s">
        <v>25</v>
      </c>
      <c r="B5" s="35" t="s">
        <v>17</v>
      </c>
      <c r="C5" s="35" t="s">
        <v>26</v>
      </c>
      <c r="D5" s="35" t="s">
        <v>37</v>
      </c>
      <c r="E5" s="35" t="s">
        <v>27</v>
      </c>
      <c r="F5" s="35" t="s">
        <v>2</v>
      </c>
      <c r="G5" s="35" t="s">
        <v>1</v>
      </c>
      <c r="H5" s="35" t="s">
        <v>3</v>
      </c>
      <c r="I5" s="36" t="s">
        <v>4</v>
      </c>
      <c r="J5" s="36" t="s">
        <v>0</v>
      </c>
      <c r="K5" s="36" t="s">
        <v>5</v>
      </c>
      <c r="L5" s="36" t="s">
        <v>947</v>
      </c>
      <c r="M5" s="36" t="s">
        <v>24</v>
      </c>
    </row>
    <row r="6" spans="1:13" ht="43.2" x14ac:dyDescent="0.3">
      <c r="A6" s="14" t="s">
        <v>62</v>
      </c>
      <c r="B6" s="14" t="s">
        <v>764</v>
      </c>
      <c r="C6" s="12" t="s">
        <v>28</v>
      </c>
      <c r="D6" s="15" t="s">
        <v>737</v>
      </c>
      <c r="E6" s="15" t="s">
        <v>691</v>
      </c>
      <c r="F6" s="15" t="s">
        <v>738</v>
      </c>
      <c r="G6" s="15" t="s">
        <v>91</v>
      </c>
      <c r="H6" s="15" t="s">
        <v>739</v>
      </c>
      <c r="I6" s="39" t="s">
        <v>990</v>
      </c>
      <c r="J6" s="40" t="s">
        <v>88</v>
      </c>
      <c r="K6" s="41" t="s">
        <v>924</v>
      </c>
      <c r="L6" s="43"/>
      <c r="M6" s="14"/>
    </row>
    <row r="7" spans="1:13" ht="43.2" x14ac:dyDescent="0.3">
      <c r="A7" s="14" t="s">
        <v>62</v>
      </c>
      <c r="B7" s="14" t="s">
        <v>764</v>
      </c>
      <c r="C7" s="12" t="s">
        <v>29</v>
      </c>
      <c r="D7" s="15" t="s">
        <v>740</v>
      </c>
      <c r="E7" s="15" t="s">
        <v>691</v>
      </c>
      <c r="F7" s="15" t="s">
        <v>741</v>
      </c>
      <c r="G7" s="15" t="s">
        <v>91</v>
      </c>
      <c r="H7" s="15" t="s">
        <v>739</v>
      </c>
      <c r="I7" s="39" t="s">
        <v>990</v>
      </c>
      <c r="J7" s="40" t="s">
        <v>88</v>
      </c>
      <c r="K7" s="41" t="s">
        <v>924</v>
      </c>
      <c r="L7" s="43"/>
      <c r="M7" s="14"/>
    </row>
    <row r="8" spans="1:13" ht="69" x14ac:dyDescent="0.3">
      <c r="A8" s="14" t="s">
        <v>62</v>
      </c>
      <c r="B8" s="14" t="s">
        <v>764</v>
      </c>
      <c r="C8" s="12" t="s">
        <v>30</v>
      </c>
      <c r="D8" s="15" t="s">
        <v>742</v>
      </c>
      <c r="E8" s="15" t="s">
        <v>743</v>
      </c>
      <c r="F8" s="15" t="s">
        <v>744</v>
      </c>
      <c r="G8" s="15" t="s">
        <v>91</v>
      </c>
      <c r="H8" s="15" t="s">
        <v>745</v>
      </c>
      <c r="I8" s="39" t="s">
        <v>990</v>
      </c>
      <c r="J8" s="40" t="s">
        <v>88</v>
      </c>
      <c r="K8" s="41" t="s">
        <v>924</v>
      </c>
      <c r="L8" s="43"/>
      <c r="M8" s="14"/>
    </row>
    <row r="9" spans="1:13" ht="43.2" x14ac:dyDescent="0.3">
      <c r="A9" s="14" t="s">
        <v>62</v>
      </c>
      <c r="B9" s="14" t="s">
        <v>764</v>
      </c>
      <c r="C9" s="12" t="s">
        <v>31</v>
      </c>
      <c r="D9" s="15" t="s">
        <v>746</v>
      </c>
      <c r="E9" s="15" t="s">
        <v>691</v>
      </c>
      <c r="F9" s="15" t="s">
        <v>747</v>
      </c>
      <c r="G9" s="15" t="s">
        <v>91</v>
      </c>
      <c r="H9" s="15" t="s">
        <v>748</v>
      </c>
      <c r="I9" s="39" t="s">
        <v>990</v>
      </c>
      <c r="J9" s="40" t="s">
        <v>88</v>
      </c>
      <c r="K9" s="41" t="s">
        <v>924</v>
      </c>
      <c r="L9" s="43"/>
      <c r="M9" s="14"/>
    </row>
    <row r="10" spans="1:13" ht="43.2" x14ac:dyDescent="0.3">
      <c r="A10" s="14" t="s">
        <v>62</v>
      </c>
      <c r="B10" s="14" t="s">
        <v>764</v>
      </c>
      <c r="C10" s="12" t="s">
        <v>32</v>
      </c>
      <c r="D10" s="15" t="s">
        <v>749</v>
      </c>
      <c r="E10" s="15" t="s">
        <v>691</v>
      </c>
      <c r="F10" s="15" t="s">
        <v>744</v>
      </c>
      <c r="G10" s="15" t="s">
        <v>91</v>
      </c>
      <c r="H10" s="18" t="s">
        <v>750</v>
      </c>
      <c r="I10" s="39" t="s">
        <v>990</v>
      </c>
      <c r="J10" s="40" t="s">
        <v>88</v>
      </c>
      <c r="K10" s="41" t="s">
        <v>924</v>
      </c>
      <c r="L10" s="43"/>
      <c r="M10" s="14"/>
    </row>
    <row r="11" spans="1:13" ht="57.6" x14ac:dyDescent="0.3">
      <c r="A11" s="14" t="s">
        <v>62</v>
      </c>
      <c r="B11" s="14" t="s">
        <v>764</v>
      </c>
      <c r="C11" s="12" t="s">
        <v>33</v>
      </c>
      <c r="D11" s="15" t="s">
        <v>751</v>
      </c>
      <c r="E11" s="15" t="s">
        <v>752</v>
      </c>
      <c r="F11" s="15" t="s">
        <v>753</v>
      </c>
      <c r="G11" s="15" t="s">
        <v>91</v>
      </c>
      <c r="H11" s="15" t="s">
        <v>754</v>
      </c>
      <c r="I11" s="39" t="s">
        <v>1011</v>
      </c>
      <c r="J11" s="40" t="s">
        <v>68</v>
      </c>
      <c r="K11" s="41" t="s">
        <v>996</v>
      </c>
      <c r="L11" s="39" t="s">
        <v>1011</v>
      </c>
      <c r="M11" s="14"/>
    </row>
    <row r="12" spans="1:13" ht="43.2" x14ac:dyDescent="0.3">
      <c r="A12" s="14" t="s">
        <v>62</v>
      </c>
      <c r="B12" s="14" t="s">
        <v>764</v>
      </c>
      <c r="C12" s="12" t="s">
        <v>34</v>
      </c>
      <c r="D12" s="15" t="s">
        <v>755</v>
      </c>
      <c r="E12" s="15" t="s">
        <v>752</v>
      </c>
      <c r="F12" s="15" t="s">
        <v>756</v>
      </c>
      <c r="G12" s="15" t="s">
        <v>91</v>
      </c>
      <c r="H12" s="15" t="s">
        <v>757</v>
      </c>
      <c r="I12" s="39" t="s">
        <v>990</v>
      </c>
      <c r="J12" s="40" t="s">
        <v>88</v>
      </c>
      <c r="K12" s="41" t="s">
        <v>924</v>
      </c>
      <c r="L12" s="43"/>
      <c r="M12" s="14"/>
    </row>
    <row r="13" spans="1:13" ht="43.2" x14ac:dyDescent="0.3">
      <c r="A13" s="14" t="s">
        <v>62</v>
      </c>
      <c r="B13" s="14" t="s">
        <v>764</v>
      </c>
      <c r="C13" s="12" t="s">
        <v>35</v>
      </c>
      <c r="D13" s="15" t="s">
        <v>758</v>
      </c>
      <c r="E13" s="15" t="s">
        <v>691</v>
      </c>
      <c r="F13" s="15" t="s">
        <v>759</v>
      </c>
      <c r="G13" s="15" t="s">
        <v>91</v>
      </c>
      <c r="H13" s="15" t="s">
        <v>760</v>
      </c>
      <c r="I13" s="39" t="s">
        <v>990</v>
      </c>
      <c r="J13" s="40" t="s">
        <v>88</v>
      </c>
      <c r="K13" s="41" t="s">
        <v>924</v>
      </c>
      <c r="L13" s="43"/>
      <c r="M13" s="14"/>
    </row>
    <row r="14" spans="1:13" ht="43.2" x14ac:dyDescent="0.3">
      <c r="A14" s="14" t="s">
        <v>62</v>
      </c>
      <c r="B14" s="14" t="s">
        <v>764</v>
      </c>
      <c r="C14" s="12" t="s">
        <v>36</v>
      </c>
      <c r="D14" s="15" t="s">
        <v>761</v>
      </c>
      <c r="E14" s="15" t="s">
        <v>691</v>
      </c>
      <c r="F14" s="15" t="s">
        <v>762</v>
      </c>
      <c r="G14" s="15" t="s">
        <v>91</v>
      </c>
      <c r="H14" s="15" t="s">
        <v>763</v>
      </c>
      <c r="I14" s="39" t="s">
        <v>990</v>
      </c>
      <c r="J14" s="40" t="s">
        <v>88</v>
      </c>
      <c r="K14" s="41" t="s">
        <v>924</v>
      </c>
      <c r="L14" s="43"/>
      <c r="M14" s="14"/>
    </row>
  </sheetData>
  <phoneticPr fontId="3" type="noConversion"/>
  <conditionalFormatting sqref="I6:K6">
    <cfRule type="duplicateValues" dxfId="256" priority="37"/>
  </conditionalFormatting>
  <conditionalFormatting sqref="I7:K7">
    <cfRule type="duplicateValues" dxfId="255" priority="32"/>
  </conditionalFormatting>
  <conditionalFormatting sqref="I8:K8">
    <cfRule type="duplicateValues" dxfId="254" priority="27"/>
  </conditionalFormatting>
  <conditionalFormatting sqref="I9:K9">
    <cfRule type="duplicateValues" dxfId="253" priority="22"/>
  </conditionalFormatting>
  <conditionalFormatting sqref="I10:K10">
    <cfRule type="duplicateValues" dxfId="252" priority="17"/>
  </conditionalFormatting>
  <conditionalFormatting sqref="I12:K12">
    <cfRule type="duplicateValues" dxfId="251" priority="11"/>
  </conditionalFormatting>
  <conditionalFormatting sqref="I13:K13">
    <cfRule type="duplicateValues" dxfId="250" priority="6"/>
  </conditionalFormatting>
  <conditionalFormatting sqref="I14:K14">
    <cfRule type="duplicateValues" dxfId="249" priority="1"/>
  </conditionalFormatting>
  <conditionalFormatting sqref="J11">
    <cfRule type="duplicateValues" dxfId="248" priority="16"/>
  </conditionalFormatting>
  <conditionalFormatting sqref="K6">
    <cfRule type="containsText" dxfId="247" priority="38" operator="containsText" text="NOT TESTED">
      <formula>NOT(ISERROR(SEARCH("NOT TESTED",K6)))</formula>
    </cfRule>
    <cfRule type="containsText" dxfId="246" priority="39" operator="containsText" text="BLOCKED">
      <formula>NOT(ISERROR(SEARCH("BLOCKED",K6)))</formula>
    </cfRule>
    <cfRule type="containsText" dxfId="245" priority="40" operator="containsText" text="FAIL">
      <formula>NOT(ISERROR(SEARCH("FAIL",K6)))</formula>
    </cfRule>
    <cfRule type="containsText" dxfId="244" priority="41" operator="containsText" text="PASS">
      <formula>NOT(ISERROR(SEARCH("PASS",K6)))</formula>
    </cfRule>
  </conditionalFormatting>
  <conditionalFormatting sqref="K7">
    <cfRule type="containsText" dxfId="243" priority="33" operator="containsText" text="NOT TESTED">
      <formula>NOT(ISERROR(SEARCH("NOT TESTED",K7)))</formula>
    </cfRule>
    <cfRule type="containsText" dxfId="242" priority="34" operator="containsText" text="BLOCKED">
      <formula>NOT(ISERROR(SEARCH("BLOCKED",K7)))</formula>
    </cfRule>
    <cfRule type="containsText" dxfId="241" priority="35" operator="containsText" text="FAIL">
      <formula>NOT(ISERROR(SEARCH("FAIL",K7)))</formula>
    </cfRule>
    <cfRule type="containsText" dxfId="240" priority="36" operator="containsText" text="PASS">
      <formula>NOT(ISERROR(SEARCH("PASS",K7)))</formula>
    </cfRule>
  </conditionalFormatting>
  <conditionalFormatting sqref="K8">
    <cfRule type="containsText" dxfId="239" priority="28" operator="containsText" text="NOT TESTED">
      <formula>NOT(ISERROR(SEARCH("NOT TESTED",K8)))</formula>
    </cfRule>
    <cfRule type="containsText" dxfId="238" priority="29" operator="containsText" text="BLOCKED">
      <formula>NOT(ISERROR(SEARCH("BLOCKED",K8)))</formula>
    </cfRule>
    <cfRule type="containsText" dxfId="237" priority="30" operator="containsText" text="FAIL">
      <formula>NOT(ISERROR(SEARCH("FAIL",K8)))</formula>
    </cfRule>
    <cfRule type="containsText" dxfId="236" priority="31" operator="containsText" text="PASS">
      <formula>NOT(ISERROR(SEARCH("PASS",K8)))</formula>
    </cfRule>
  </conditionalFormatting>
  <conditionalFormatting sqref="K9">
    <cfRule type="containsText" dxfId="235" priority="25" operator="containsText" text="FAIL">
      <formula>NOT(ISERROR(SEARCH("FAIL",K9)))</formula>
    </cfRule>
    <cfRule type="containsText" dxfId="234" priority="26" operator="containsText" text="PASS">
      <formula>NOT(ISERROR(SEARCH("PASS",K9)))</formula>
    </cfRule>
    <cfRule type="containsText" dxfId="233" priority="23" operator="containsText" text="NOT TESTED">
      <formula>NOT(ISERROR(SEARCH("NOT TESTED",K9)))</formula>
    </cfRule>
    <cfRule type="containsText" dxfId="232" priority="24" operator="containsText" text="BLOCKED">
      <formula>NOT(ISERROR(SEARCH("BLOCKED",K9)))</formula>
    </cfRule>
  </conditionalFormatting>
  <conditionalFormatting sqref="K10">
    <cfRule type="containsText" dxfId="231" priority="19" operator="containsText" text="BLOCKED">
      <formula>NOT(ISERROR(SEARCH("BLOCKED",K10)))</formula>
    </cfRule>
    <cfRule type="containsText" dxfId="230" priority="18" operator="containsText" text="NOT TESTED">
      <formula>NOT(ISERROR(SEARCH("NOT TESTED",K10)))</formula>
    </cfRule>
    <cfRule type="containsText" dxfId="229" priority="20" operator="containsText" text="FAIL">
      <formula>NOT(ISERROR(SEARCH("FAIL",K10)))</formula>
    </cfRule>
    <cfRule type="containsText" dxfId="228" priority="21" operator="containsText" text="PASS">
      <formula>NOT(ISERROR(SEARCH("PASS",K10)))</formula>
    </cfRule>
  </conditionalFormatting>
  <conditionalFormatting sqref="K11:K12">
    <cfRule type="containsText" dxfId="227" priority="12" operator="containsText" text="NOT TESTED">
      <formula>NOT(ISERROR(SEARCH("NOT TESTED",K11)))</formula>
    </cfRule>
    <cfRule type="containsText" dxfId="226" priority="13" operator="containsText" text="BLOCKED">
      <formula>NOT(ISERROR(SEARCH("BLOCKED",K11)))</formula>
    </cfRule>
    <cfRule type="containsText" dxfId="225" priority="14" operator="containsText" text="FAIL">
      <formula>NOT(ISERROR(SEARCH("FAIL",K11)))</formula>
    </cfRule>
    <cfRule type="containsText" dxfId="224" priority="15" operator="containsText" text="PASS">
      <formula>NOT(ISERROR(SEARCH("PASS",K11)))</formula>
    </cfRule>
  </conditionalFormatting>
  <conditionalFormatting sqref="K13">
    <cfRule type="containsText" dxfId="223" priority="7" operator="containsText" text="NOT TESTED">
      <formula>NOT(ISERROR(SEARCH("NOT TESTED",K13)))</formula>
    </cfRule>
    <cfRule type="containsText" dxfId="222" priority="8" operator="containsText" text="BLOCKED">
      <formula>NOT(ISERROR(SEARCH("BLOCKED",K13)))</formula>
    </cfRule>
    <cfRule type="containsText" dxfId="221" priority="9" operator="containsText" text="FAIL">
      <formula>NOT(ISERROR(SEARCH("FAIL",K13)))</formula>
    </cfRule>
    <cfRule type="containsText" dxfId="220" priority="10" operator="containsText" text="PASS">
      <formula>NOT(ISERROR(SEARCH("PASS",K13)))</formula>
    </cfRule>
  </conditionalFormatting>
  <conditionalFormatting sqref="K14">
    <cfRule type="containsText" dxfId="219" priority="2" operator="containsText" text="NOT TESTED">
      <formula>NOT(ISERROR(SEARCH("NOT TESTED",K14)))</formula>
    </cfRule>
    <cfRule type="containsText" dxfId="218" priority="3" operator="containsText" text="BLOCKED">
      <formula>NOT(ISERROR(SEARCH("BLOCKED",K14)))</formula>
    </cfRule>
    <cfRule type="containsText" dxfId="217" priority="4" operator="containsText" text="FAIL">
      <formula>NOT(ISERROR(SEARCH("FAIL",K14)))</formula>
    </cfRule>
    <cfRule type="containsText" dxfId="216" priority="5" operator="containsText" text="PASS">
      <formula>NOT(ISERROR(SEARCH("PASS",K14)))</formula>
    </cfRule>
  </conditionalFormatting>
  <dataValidations count="1">
    <dataValidation type="list" allowBlank="1" showInputMessage="1" showErrorMessage="1" sqref="K6:K14" xr:uid="{4048DE1E-24BE-422C-BFF0-761B938508CE}">
      <formula1>"PASS, FAIL, Blocked, 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598BF-9CD5-4C8E-A357-1937C6D15352}">
  <sheetPr>
    <tabColor theme="4" tint="-0.499984740745262"/>
  </sheetPr>
  <dimension ref="A5:M13"/>
  <sheetViews>
    <sheetView topLeftCell="I1" workbookViewId="0">
      <selection activeCell="J8" sqref="J8"/>
    </sheetView>
  </sheetViews>
  <sheetFormatPr defaultRowHeight="14.4" x14ac:dyDescent="0.3"/>
  <cols>
    <col min="1" max="5" width="27.44140625" customWidth="1"/>
    <col min="6" max="6" width="52.77734375" customWidth="1"/>
    <col min="7" max="7" width="27.44140625" customWidth="1"/>
    <col min="8" max="8" width="61.6640625" customWidth="1"/>
    <col min="9" max="13" width="27.44140625" customWidth="1"/>
  </cols>
  <sheetData>
    <row r="5" spans="1:13" s="8" customFormat="1" ht="32.4" customHeight="1" x14ac:dyDescent="0.3">
      <c r="A5" s="35" t="s">
        <v>25</v>
      </c>
      <c r="B5" s="35" t="s">
        <v>17</v>
      </c>
      <c r="C5" s="35" t="s">
        <v>26</v>
      </c>
      <c r="D5" s="35" t="s">
        <v>37</v>
      </c>
      <c r="E5" s="35" t="s">
        <v>27</v>
      </c>
      <c r="F5" s="35" t="s">
        <v>2</v>
      </c>
      <c r="G5" s="35" t="s">
        <v>1</v>
      </c>
      <c r="H5" s="35" t="s">
        <v>3</v>
      </c>
      <c r="I5" s="36" t="s">
        <v>4</v>
      </c>
      <c r="J5" s="36" t="s">
        <v>0</v>
      </c>
      <c r="K5" s="36" t="s">
        <v>5</v>
      </c>
      <c r="L5" s="36" t="s">
        <v>947</v>
      </c>
      <c r="M5" s="36" t="s">
        <v>24</v>
      </c>
    </row>
    <row r="6" spans="1:13" ht="110.4" x14ac:dyDescent="0.3">
      <c r="A6" s="14" t="s">
        <v>63</v>
      </c>
      <c r="B6" s="14" t="s">
        <v>913</v>
      </c>
      <c r="C6" s="12" t="s">
        <v>28</v>
      </c>
      <c r="D6" s="15" t="s">
        <v>765</v>
      </c>
      <c r="E6" s="15" t="s">
        <v>766</v>
      </c>
      <c r="F6" s="15" t="s">
        <v>767</v>
      </c>
      <c r="G6" s="15" t="s">
        <v>91</v>
      </c>
      <c r="H6" s="15" t="s">
        <v>768</v>
      </c>
      <c r="I6" s="39" t="s">
        <v>990</v>
      </c>
      <c r="J6" s="40" t="s">
        <v>88</v>
      </c>
      <c r="K6" s="41" t="s">
        <v>924</v>
      </c>
      <c r="L6" s="43"/>
      <c r="M6" s="14"/>
    </row>
    <row r="7" spans="1:13" ht="96.6" x14ac:dyDescent="0.3">
      <c r="A7" s="14" t="s">
        <v>63</v>
      </c>
      <c r="B7" s="14" t="s">
        <v>913</v>
      </c>
      <c r="C7" s="12" t="s">
        <v>29</v>
      </c>
      <c r="D7" s="15" t="s">
        <v>769</v>
      </c>
      <c r="E7" s="15" t="s">
        <v>766</v>
      </c>
      <c r="F7" s="15" t="s">
        <v>770</v>
      </c>
      <c r="G7" s="15" t="s">
        <v>91</v>
      </c>
      <c r="H7" s="15" t="s">
        <v>771</v>
      </c>
      <c r="I7" s="39" t="s">
        <v>990</v>
      </c>
      <c r="J7" s="40" t="s">
        <v>68</v>
      </c>
      <c r="K7" s="41" t="s">
        <v>924</v>
      </c>
      <c r="L7" s="43"/>
      <c r="M7" s="14"/>
    </row>
    <row r="8" spans="1:13" ht="69" x14ac:dyDescent="0.3">
      <c r="A8" s="14" t="s">
        <v>63</v>
      </c>
      <c r="B8" s="14" t="s">
        <v>913</v>
      </c>
      <c r="C8" s="12" t="s">
        <v>30</v>
      </c>
      <c r="D8" s="15" t="s">
        <v>772</v>
      </c>
      <c r="E8" s="15" t="s">
        <v>766</v>
      </c>
      <c r="F8" s="15" t="s">
        <v>773</v>
      </c>
      <c r="G8" s="15" t="s">
        <v>91</v>
      </c>
      <c r="H8" s="15" t="s">
        <v>774</v>
      </c>
      <c r="I8" s="39" t="s">
        <v>990</v>
      </c>
      <c r="J8" s="40" t="s">
        <v>88</v>
      </c>
      <c r="K8" s="41" t="s">
        <v>924</v>
      </c>
      <c r="L8" s="43"/>
      <c r="M8" s="14"/>
    </row>
    <row r="9" spans="1:13" ht="69" x14ac:dyDescent="0.3">
      <c r="A9" s="14" t="s">
        <v>63</v>
      </c>
      <c r="B9" s="14" t="s">
        <v>913</v>
      </c>
      <c r="C9" s="12" t="s">
        <v>31</v>
      </c>
      <c r="D9" s="15" t="s">
        <v>775</v>
      </c>
      <c r="E9" s="15" t="s">
        <v>766</v>
      </c>
      <c r="F9" s="15" t="s">
        <v>776</v>
      </c>
      <c r="G9" s="15" t="s">
        <v>91</v>
      </c>
      <c r="H9" s="15" t="s">
        <v>777</v>
      </c>
      <c r="I9" s="39" t="s">
        <v>990</v>
      </c>
      <c r="J9" s="40" t="s">
        <v>88</v>
      </c>
      <c r="K9" s="41" t="s">
        <v>924</v>
      </c>
      <c r="L9" s="43"/>
      <c r="M9" s="14"/>
    </row>
    <row r="10" spans="1:13" ht="69" x14ac:dyDescent="0.3">
      <c r="A10" s="14" t="s">
        <v>63</v>
      </c>
      <c r="B10" s="14" t="s">
        <v>913</v>
      </c>
      <c r="C10" s="12" t="s">
        <v>32</v>
      </c>
      <c r="D10" s="15" t="s">
        <v>778</v>
      </c>
      <c r="E10" s="15" t="s">
        <v>766</v>
      </c>
      <c r="F10" s="15" t="s">
        <v>779</v>
      </c>
      <c r="G10" s="15" t="s">
        <v>91</v>
      </c>
      <c r="H10" s="18" t="s">
        <v>780</v>
      </c>
      <c r="I10" s="39" t="s">
        <v>990</v>
      </c>
      <c r="J10" s="40" t="s">
        <v>88</v>
      </c>
      <c r="K10" s="41" t="s">
        <v>924</v>
      </c>
      <c r="L10" s="43"/>
      <c r="M10" s="14"/>
    </row>
    <row r="11" spans="1:13" ht="69" x14ac:dyDescent="0.3">
      <c r="A11" s="14" t="s">
        <v>63</v>
      </c>
      <c r="B11" s="14" t="s">
        <v>913</v>
      </c>
      <c r="C11" s="12" t="s">
        <v>33</v>
      </c>
      <c r="D11" s="15" t="s">
        <v>781</v>
      </c>
      <c r="E11" s="15" t="s">
        <v>752</v>
      </c>
      <c r="F11" s="15" t="s">
        <v>782</v>
      </c>
      <c r="G11" s="15" t="s">
        <v>91</v>
      </c>
      <c r="H11" s="15" t="s">
        <v>783</v>
      </c>
      <c r="I11" s="39" t="s">
        <v>990</v>
      </c>
      <c r="J11" s="40" t="s">
        <v>88</v>
      </c>
      <c r="K11" s="41" t="s">
        <v>924</v>
      </c>
      <c r="L11" s="43"/>
      <c r="M11" s="14"/>
    </row>
    <row r="12" spans="1:13" ht="28.8" x14ac:dyDescent="0.3">
      <c r="A12" s="14" t="s">
        <v>63</v>
      </c>
      <c r="B12" s="14" t="s">
        <v>913</v>
      </c>
      <c r="C12" s="12" t="s">
        <v>34</v>
      </c>
      <c r="D12" s="15" t="s">
        <v>784</v>
      </c>
      <c r="E12" s="15" t="s">
        <v>691</v>
      </c>
      <c r="F12" s="15" t="s">
        <v>785</v>
      </c>
      <c r="G12" s="15" t="s">
        <v>91</v>
      </c>
      <c r="H12" s="15" t="s">
        <v>786</v>
      </c>
      <c r="I12" s="39" t="s">
        <v>990</v>
      </c>
      <c r="J12" s="40" t="s">
        <v>88</v>
      </c>
      <c r="K12" s="41" t="s">
        <v>924</v>
      </c>
      <c r="L12" s="43"/>
      <c r="M12" s="14"/>
    </row>
    <row r="13" spans="1:13" ht="41.4" x14ac:dyDescent="0.3">
      <c r="A13" s="14" t="s">
        <v>63</v>
      </c>
      <c r="B13" s="14" t="s">
        <v>913</v>
      </c>
      <c r="C13" s="12" t="s">
        <v>35</v>
      </c>
      <c r="D13" s="15" t="s">
        <v>787</v>
      </c>
      <c r="E13" s="15" t="s">
        <v>691</v>
      </c>
      <c r="F13" s="15" t="s">
        <v>788</v>
      </c>
      <c r="G13" s="15" t="s">
        <v>91</v>
      </c>
      <c r="H13" s="15" t="s">
        <v>789</v>
      </c>
      <c r="I13" s="39" t="s">
        <v>990</v>
      </c>
      <c r="J13" s="40" t="s">
        <v>88</v>
      </c>
      <c r="K13" s="41" t="s">
        <v>924</v>
      </c>
      <c r="L13" s="43"/>
      <c r="M13" s="14"/>
    </row>
  </sheetData>
  <phoneticPr fontId="3" type="noConversion"/>
  <conditionalFormatting sqref="I6:K6">
    <cfRule type="duplicateValues" dxfId="215" priority="36"/>
  </conditionalFormatting>
  <conditionalFormatting sqref="I7:K7">
    <cfRule type="duplicateValues" dxfId="214" priority="31"/>
  </conditionalFormatting>
  <conditionalFormatting sqref="I8:K8">
    <cfRule type="duplicateValues" dxfId="213" priority="26"/>
  </conditionalFormatting>
  <conditionalFormatting sqref="I9:K9">
    <cfRule type="duplicateValues" dxfId="212" priority="21"/>
  </conditionalFormatting>
  <conditionalFormatting sqref="I10:K10">
    <cfRule type="duplicateValues" dxfId="211" priority="16"/>
  </conditionalFormatting>
  <conditionalFormatting sqref="I11:K11">
    <cfRule type="duplicateValues" dxfId="210" priority="11"/>
  </conditionalFormatting>
  <conditionalFormatting sqref="I12:K12">
    <cfRule type="duplicateValues" dxfId="209" priority="6"/>
  </conditionalFormatting>
  <conditionalFormatting sqref="I13:K13">
    <cfRule type="duplicateValues" dxfId="208" priority="1"/>
  </conditionalFormatting>
  <conditionalFormatting sqref="K6">
    <cfRule type="containsText" dxfId="207" priority="37" operator="containsText" text="NOT TESTED">
      <formula>NOT(ISERROR(SEARCH("NOT TESTED",K6)))</formula>
    </cfRule>
    <cfRule type="containsText" dxfId="206" priority="38" operator="containsText" text="BLOCKED">
      <formula>NOT(ISERROR(SEARCH("BLOCKED",K6)))</formula>
    </cfRule>
    <cfRule type="containsText" dxfId="205" priority="39" operator="containsText" text="FAIL">
      <formula>NOT(ISERROR(SEARCH("FAIL",K6)))</formula>
    </cfRule>
    <cfRule type="containsText" dxfId="204" priority="40" operator="containsText" text="PASS">
      <formula>NOT(ISERROR(SEARCH("PASS",K6)))</formula>
    </cfRule>
  </conditionalFormatting>
  <conditionalFormatting sqref="K7">
    <cfRule type="containsText" dxfId="203" priority="32" operator="containsText" text="NOT TESTED">
      <formula>NOT(ISERROR(SEARCH("NOT TESTED",K7)))</formula>
    </cfRule>
    <cfRule type="containsText" dxfId="202" priority="33" operator="containsText" text="BLOCKED">
      <formula>NOT(ISERROR(SEARCH("BLOCKED",K7)))</formula>
    </cfRule>
    <cfRule type="containsText" dxfId="201" priority="34" operator="containsText" text="FAIL">
      <formula>NOT(ISERROR(SEARCH("FAIL",K7)))</formula>
    </cfRule>
    <cfRule type="containsText" dxfId="200" priority="35" operator="containsText" text="PASS">
      <formula>NOT(ISERROR(SEARCH("PASS",K7)))</formula>
    </cfRule>
  </conditionalFormatting>
  <conditionalFormatting sqref="K8">
    <cfRule type="containsText" dxfId="199" priority="27" operator="containsText" text="NOT TESTED">
      <formula>NOT(ISERROR(SEARCH("NOT TESTED",K8)))</formula>
    </cfRule>
    <cfRule type="containsText" dxfId="198" priority="28" operator="containsText" text="BLOCKED">
      <formula>NOT(ISERROR(SEARCH("BLOCKED",K8)))</formula>
    </cfRule>
    <cfRule type="containsText" dxfId="197" priority="29" operator="containsText" text="FAIL">
      <formula>NOT(ISERROR(SEARCH("FAIL",K8)))</formula>
    </cfRule>
    <cfRule type="containsText" dxfId="196" priority="30" operator="containsText" text="PASS">
      <formula>NOT(ISERROR(SEARCH("PASS",K8)))</formula>
    </cfRule>
  </conditionalFormatting>
  <conditionalFormatting sqref="K9">
    <cfRule type="containsText" dxfId="195" priority="22" operator="containsText" text="NOT TESTED">
      <formula>NOT(ISERROR(SEARCH("NOT TESTED",K9)))</formula>
    </cfRule>
    <cfRule type="containsText" dxfId="194" priority="23" operator="containsText" text="BLOCKED">
      <formula>NOT(ISERROR(SEARCH("BLOCKED",K9)))</formula>
    </cfRule>
    <cfRule type="containsText" dxfId="193" priority="24" operator="containsText" text="FAIL">
      <formula>NOT(ISERROR(SEARCH("FAIL",K9)))</formula>
    </cfRule>
    <cfRule type="containsText" dxfId="192" priority="25" operator="containsText" text="PASS">
      <formula>NOT(ISERROR(SEARCH("PASS",K9)))</formula>
    </cfRule>
  </conditionalFormatting>
  <conditionalFormatting sqref="K10">
    <cfRule type="containsText" dxfId="191" priority="17" operator="containsText" text="NOT TESTED">
      <formula>NOT(ISERROR(SEARCH("NOT TESTED",K10)))</formula>
    </cfRule>
    <cfRule type="containsText" dxfId="190" priority="20" operator="containsText" text="PASS">
      <formula>NOT(ISERROR(SEARCH("PASS",K10)))</formula>
    </cfRule>
    <cfRule type="containsText" dxfId="189" priority="19" operator="containsText" text="FAIL">
      <formula>NOT(ISERROR(SEARCH("FAIL",K10)))</formula>
    </cfRule>
    <cfRule type="containsText" dxfId="188" priority="18" operator="containsText" text="BLOCKED">
      <formula>NOT(ISERROR(SEARCH("BLOCKED",K10)))</formula>
    </cfRule>
  </conditionalFormatting>
  <conditionalFormatting sqref="K11">
    <cfRule type="containsText" dxfId="187" priority="12" operator="containsText" text="NOT TESTED">
      <formula>NOT(ISERROR(SEARCH("NOT TESTED",K11)))</formula>
    </cfRule>
    <cfRule type="containsText" dxfId="186" priority="13" operator="containsText" text="BLOCKED">
      <formula>NOT(ISERROR(SEARCH("BLOCKED",K11)))</formula>
    </cfRule>
    <cfRule type="containsText" dxfId="185" priority="14" operator="containsText" text="FAIL">
      <formula>NOT(ISERROR(SEARCH("FAIL",K11)))</formula>
    </cfRule>
    <cfRule type="containsText" dxfId="184" priority="15" operator="containsText" text="PASS">
      <formula>NOT(ISERROR(SEARCH("PASS",K11)))</formula>
    </cfRule>
  </conditionalFormatting>
  <conditionalFormatting sqref="K12">
    <cfRule type="containsText" dxfId="183" priority="7" operator="containsText" text="NOT TESTED">
      <formula>NOT(ISERROR(SEARCH("NOT TESTED",K12)))</formula>
    </cfRule>
    <cfRule type="containsText" dxfId="182" priority="8" operator="containsText" text="BLOCKED">
      <formula>NOT(ISERROR(SEARCH("BLOCKED",K12)))</formula>
    </cfRule>
    <cfRule type="containsText" dxfId="181" priority="9" operator="containsText" text="FAIL">
      <formula>NOT(ISERROR(SEARCH("FAIL",K12)))</formula>
    </cfRule>
    <cfRule type="containsText" dxfId="180" priority="10" operator="containsText" text="PASS">
      <formula>NOT(ISERROR(SEARCH("PASS",K12)))</formula>
    </cfRule>
  </conditionalFormatting>
  <conditionalFormatting sqref="K13">
    <cfRule type="containsText" dxfId="179" priority="2" operator="containsText" text="NOT TESTED">
      <formula>NOT(ISERROR(SEARCH("NOT TESTED",K13)))</formula>
    </cfRule>
    <cfRule type="containsText" dxfId="178" priority="3" operator="containsText" text="BLOCKED">
      <formula>NOT(ISERROR(SEARCH("BLOCKED",K13)))</formula>
    </cfRule>
    <cfRule type="containsText" dxfId="177" priority="4" operator="containsText" text="FAIL">
      <formula>NOT(ISERROR(SEARCH("FAIL",K13)))</formula>
    </cfRule>
    <cfRule type="containsText" dxfId="176" priority="5" operator="containsText" text="PASS">
      <formula>NOT(ISERROR(SEARCH("PASS",K13)))</formula>
    </cfRule>
  </conditionalFormatting>
  <dataValidations count="1">
    <dataValidation type="list" allowBlank="1" showInputMessage="1" showErrorMessage="1" sqref="K6:K13" xr:uid="{9ED5530B-C235-4815-B962-3FA5705C653E}">
      <formula1>"PASS, FAIL, Blocked, 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04723-BE63-4ADD-B6A8-D6EB25F73381}">
  <sheetPr>
    <tabColor theme="4" tint="-0.499984740745262"/>
  </sheetPr>
  <dimension ref="A5:M17"/>
  <sheetViews>
    <sheetView topLeftCell="J1" workbookViewId="0">
      <selection activeCell="L1" sqref="L1"/>
    </sheetView>
  </sheetViews>
  <sheetFormatPr defaultRowHeight="14.4" x14ac:dyDescent="0.3"/>
  <cols>
    <col min="1" max="13" width="33.6640625" customWidth="1"/>
  </cols>
  <sheetData>
    <row r="5" spans="1:13" s="8" customFormat="1" ht="29.4" customHeight="1" x14ac:dyDescent="0.3">
      <c r="A5" s="35" t="s">
        <v>25</v>
      </c>
      <c r="B5" s="35" t="s">
        <v>17</v>
      </c>
      <c r="C5" s="35" t="s">
        <v>26</v>
      </c>
      <c r="D5" s="35" t="s">
        <v>37</v>
      </c>
      <c r="E5" s="35" t="s">
        <v>27</v>
      </c>
      <c r="F5" s="35" t="s">
        <v>2</v>
      </c>
      <c r="G5" s="35" t="s">
        <v>1</v>
      </c>
      <c r="H5" s="35" t="s">
        <v>3</v>
      </c>
      <c r="I5" s="36" t="s">
        <v>4</v>
      </c>
      <c r="J5" s="36" t="s">
        <v>0</v>
      </c>
      <c r="K5" s="36" t="s">
        <v>5</v>
      </c>
      <c r="L5" s="36" t="s">
        <v>947</v>
      </c>
      <c r="M5" s="36" t="s">
        <v>24</v>
      </c>
    </row>
    <row r="6" spans="1:13" ht="41.4" x14ac:dyDescent="0.3">
      <c r="A6" s="14" t="s">
        <v>64</v>
      </c>
      <c r="B6" s="14" t="s">
        <v>914</v>
      </c>
      <c r="C6" s="12" t="s">
        <v>28</v>
      </c>
      <c r="D6" s="15" t="s">
        <v>790</v>
      </c>
      <c r="E6" s="15" t="s">
        <v>691</v>
      </c>
      <c r="F6" s="15" t="s">
        <v>791</v>
      </c>
      <c r="G6" s="15" t="s">
        <v>91</v>
      </c>
      <c r="H6" s="15" t="s">
        <v>792</v>
      </c>
      <c r="I6" s="39" t="s">
        <v>990</v>
      </c>
      <c r="J6" s="40" t="s">
        <v>88</v>
      </c>
      <c r="K6" s="41" t="s">
        <v>924</v>
      </c>
      <c r="L6" s="43"/>
      <c r="M6" s="14"/>
    </row>
    <row r="7" spans="1:13" ht="41.4" x14ac:dyDescent="0.3">
      <c r="A7" s="14" t="s">
        <v>64</v>
      </c>
      <c r="B7" s="14" t="s">
        <v>914</v>
      </c>
      <c r="C7" s="12" t="s">
        <v>29</v>
      </c>
      <c r="D7" s="15" t="s">
        <v>793</v>
      </c>
      <c r="E7" s="15" t="s">
        <v>691</v>
      </c>
      <c r="F7" s="15" t="s">
        <v>794</v>
      </c>
      <c r="G7" s="15" t="s">
        <v>91</v>
      </c>
      <c r="H7" s="15" t="s">
        <v>792</v>
      </c>
      <c r="I7" s="39" t="s">
        <v>990</v>
      </c>
      <c r="J7" s="40" t="s">
        <v>88</v>
      </c>
      <c r="K7" s="41" t="s">
        <v>924</v>
      </c>
      <c r="L7" s="43"/>
      <c r="M7" s="14"/>
    </row>
    <row r="8" spans="1:13" ht="41.4" x14ac:dyDescent="0.3">
      <c r="A8" s="14" t="s">
        <v>64</v>
      </c>
      <c r="B8" s="14" t="s">
        <v>914</v>
      </c>
      <c r="C8" s="12" t="s">
        <v>30</v>
      </c>
      <c r="D8" s="15" t="s">
        <v>795</v>
      </c>
      <c r="E8" s="15" t="s">
        <v>691</v>
      </c>
      <c r="F8" s="15" t="s">
        <v>796</v>
      </c>
      <c r="G8" s="15" t="s">
        <v>91</v>
      </c>
      <c r="H8" s="15" t="s">
        <v>792</v>
      </c>
      <c r="I8" s="39" t="s">
        <v>990</v>
      </c>
      <c r="J8" s="40" t="s">
        <v>88</v>
      </c>
      <c r="K8" s="41" t="s">
        <v>924</v>
      </c>
      <c r="L8" s="43"/>
      <c r="M8" s="14"/>
    </row>
    <row r="9" spans="1:13" ht="41.4" x14ac:dyDescent="0.3">
      <c r="A9" s="14" t="s">
        <v>64</v>
      </c>
      <c r="B9" s="14" t="s">
        <v>914</v>
      </c>
      <c r="C9" s="12" t="s">
        <v>31</v>
      </c>
      <c r="D9" s="15" t="s">
        <v>797</v>
      </c>
      <c r="E9" s="15" t="s">
        <v>691</v>
      </c>
      <c r="F9" s="15" t="s">
        <v>798</v>
      </c>
      <c r="G9" s="15" t="s">
        <v>91</v>
      </c>
      <c r="H9" s="15" t="s">
        <v>792</v>
      </c>
      <c r="I9" s="39" t="s">
        <v>990</v>
      </c>
      <c r="J9" s="40" t="s">
        <v>88</v>
      </c>
      <c r="K9" s="41" t="s">
        <v>924</v>
      </c>
      <c r="L9" s="43"/>
      <c r="M9" s="14"/>
    </row>
    <row r="10" spans="1:13" ht="96.6" x14ac:dyDescent="0.3">
      <c r="A10" s="14" t="s">
        <v>64</v>
      </c>
      <c r="B10" s="14" t="s">
        <v>914</v>
      </c>
      <c r="C10" s="12" t="s">
        <v>32</v>
      </c>
      <c r="D10" s="15" t="s">
        <v>799</v>
      </c>
      <c r="E10" s="15" t="s">
        <v>800</v>
      </c>
      <c r="F10" s="15" t="s">
        <v>801</v>
      </c>
      <c r="G10" s="15" t="s">
        <v>91</v>
      </c>
      <c r="H10" s="18" t="s">
        <v>802</v>
      </c>
      <c r="I10" s="39" t="s">
        <v>990</v>
      </c>
      <c r="J10" s="40" t="s">
        <v>88</v>
      </c>
      <c r="K10" s="41" t="s">
        <v>924</v>
      </c>
      <c r="L10" s="43"/>
      <c r="M10" s="14"/>
    </row>
    <row r="11" spans="1:13" ht="82.8" x14ac:dyDescent="0.3">
      <c r="A11" s="14" t="s">
        <v>64</v>
      </c>
      <c r="B11" s="14" t="s">
        <v>914</v>
      </c>
      <c r="C11" s="12" t="s">
        <v>33</v>
      </c>
      <c r="D11" s="15" t="s">
        <v>803</v>
      </c>
      <c r="E11" s="15" t="s">
        <v>691</v>
      </c>
      <c r="F11" s="15" t="s">
        <v>804</v>
      </c>
      <c r="G11" s="15" t="s">
        <v>91</v>
      </c>
      <c r="H11" s="15" t="s">
        <v>805</v>
      </c>
      <c r="I11" s="39" t="s">
        <v>990</v>
      </c>
      <c r="J11" s="40" t="s">
        <v>88</v>
      </c>
      <c r="K11" s="41" t="s">
        <v>924</v>
      </c>
      <c r="L11" s="43"/>
      <c r="M11" s="14"/>
    </row>
    <row r="12" spans="1:13" ht="55.2" x14ac:dyDescent="0.3">
      <c r="A12" s="14" t="s">
        <v>64</v>
      </c>
      <c r="B12" s="14" t="s">
        <v>914</v>
      </c>
      <c r="C12" s="12" t="s">
        <v>34</v>
      </c>
      <c r="D12" s="15" t="s">
        <v>806</v>
      </c>
      <c r="E12" s="15" t="s">
        <v>691</v>
      </c>
      <c r="F12" s="15" t="s">
        <v>807</v>
      </c>
      <c r="G12" s="15" t="s">
        <v>91</v>
      </c>
      <c r="H12" s="15" t="s">
        <v>748</v>
      </c>
      <c r="I12" s="39" t="s">
        <v>990</v>
      </c>
      <c r="J12" s="40" t="s">
        <v>88</v>
      </c>
      <c r="K12" s="41" t="s">
        <v>924</v>
      </c>
      <c r="L12" s="43"/>
      <c r="M12" s="14"/>
    </row>
    <row r="13" spans="1:13" ht="69" x14ac:dyDescent="0.3">
      <c r="A13" s="14" t="s">
        <v>64</v>
      </c>
      <c r="B13" s="14" t="s">
        <v>914</v>
      </c>
      <c r="C13" s="12" t="s">
        <v>35</v>
      </c>
      <c r="D13" s="15" t="s">
        <v>808</v>
      </c>
      <c r="E13" s="15" t="s">
        <v>691</v>
      </c>
      <c r="F13" s="15" t="s">
        <v>809</v>
      </c>
      <c r="G13" s="15" t="s">
        <v>91</v>
      </c>
      <c r="H13" s="15" t="s">
        <v>810</v>
      </c>
      <c r="I13" s="39" t="s">
        <v>990</v>
      </c>
      <c r="J13" s="40" t="s">
        <v>88</v>
      </c>
      <c r="K13" s="41" t="s">
        <v>924</v>
      </c>
      <c r="L13" s="43"/>
      <c r="M13" s="14"/>
    </row>
    <row r="14" spans="1:13" ht="55.2" x14ac:dyDescent="0.3">
      <c r="A14" s="14" t="s">
        <v>64</v>
      </c>
      <c r="B14" s="14" t="s">
        <v>914</v>
      </c>
      <c r="C14" s="12" t="s">
        <v>36</v>
      </c>
      <c r="D14" s="15" t="s">
        <v>811</v>
      </c>
      <c r="E14" s="15" t="s">
        <v>752</v>
      </c>
      <c r="F14" s="15" t="s">
        <v>812</v>
      </c>
      <c r="G14" s="15" t="s">
        <v>91</v>
      </c>
      <c r="H14" s="15" t="s">
        <v>813</v>
      </c>
      <c r="I14" s="39" t="s">
        <v>990</v>
      </c>
      <c r="J14" s="40" t="s">
        <v>88</v>
      </c>
      <c r="K14" s="41" t="s">
        <v>924</v>
      </c>
      <c r="L14" s="43"/>
      <c r="M14" s="14"/>
    </row>
    <row r="15" spans="1:13" ht="69" x14ac:dyDescent="0.3">
      <c r="A15" s="14" t="s">
        <v>64</v>
      </c>
      <c r="B15" s="14" t="s">
        <v>914</v>
      </c>
      <c r="C15" s="12" t="s">
        <v>38</v>
      </c>
      <c r="D15" s="15" t="s">
        <v>814</v>
      </c>
      <c r="E15" s="15" t="s">
        <v>752</v>
      </c>
      <c r="F15" s="15" t="s">
        <v>815</v>
      </c>
      <c r="G15" s="15" t="s">
        <v>91</v>
      </c>
      <c r="H15" s="15" t="s">
        <v>816</v>
      </c>
      <c r="I15" s="39" t="s">
        <v>990</v>
      </c>
      <c r="J15" s="40" t="s">
        <v>88</v>
      </c>
      <c r="K15" s="41" t="s">
        <v>924</v>
      </c>
      <c r="L15" s="43"/>
      <c r="M15" s="14"/>
    </row>
    <row r="16" spans="1:13" ht="41.4" x14ac:dyDescent="0.3">
      <c r="A16" s="14" t="s">
        <v>64</v>
      </c>
      <c r="B16" s="14" t="s">
        <v>914</v>
      </c>
      <c r="C16" s="12" t="s">
        <v>39</v>
      </c>
      <c r="D16" s="15" t="s">
        <v>817</v>
      </c>
      <c r="E16" s="15" t="s">
        <v>691</v>
      </c>
      <c r="F16" s="15" t="s">
        <v>818</v>
      </c>
      <c r="G16" s="15" t="s">
        <v>91</v>
      </c>
      <c r="H16" s="15" t="s">
        <v>819</v>
      </c>
      <c r="I16" s="39" t="s">
        <v>990</v>
      </c>
      <c r="J16" s="40" t="s">
        <v>88</v>
      </c>
      <c r="K16" s="41" t="s">
        <v>924</v>
      </c>
      <c r="L16" s="43"/>
      <c r="M16" s="14"/>
    </row>
    <row r="17" spans="1:13" ht="41.4" x14ac:dyDescent="0.3">
      <c r="A17" s="14" t="s">
        <v>64</v>
      </c>
      <c r="B17" s="14" t="s">
        <v>914</v>
      </c>
      <c r="C17" s="12" t="s">
        <v>40</v>
      </c>
      <c r="D17" s="15" t="s">
        <v>820</v>
      </c>
      <c r="E17" s="15" t="s">
        <v>691</v>
      </c>
      <c r="F17" s="15" t="s">
        <v>821</v>
      </c>
      <c r="G17" s="15" t="s">
        <v>91</v>
      </c>
      <c r="H17" s="15" t="s">
        <v>822</v>
      </c>
      <c r="I17" s="39" t="s">
        <v>990</v>
      </c>
      <c r="J17" s="40" t="s">
        <v>88</v>
      </c>
      <c r="K17" s="41" t="s">
        <v>924</v>
      </c>
      <c r="L17" s="43"/>
      <c r="M17" s="14"/>
    </row>
  </sheetData>
  <phoneticPr fontId="3" type="noConversion"/>
  <conditionalFormatting sqref="I6:K6">
    <cfRule type="duplicateValues" dxfId="175" priority="56"/>
  </conditionalFormatting>
  <conditionalFormatting sqref="I7:K7">
    <cfRule type="duplicateValues" dxfId="174" priority="51"/>
  </conditionalFormatting>
  <conditionalFormatting sqref="I8:K8">
    <cfRule type="duplicateValues" dxfId="173" priority="46"/>
  </conditionalFormatting>
  <conditionalFormatting sqref="I9:K9">
    <cfRule type="duplicateValues" dxfId="172" priority="41"/>
  </conditionalFormatting>
  <conditionalFormatting sqref="I10:K10">
    <cfRule type="duplicateValues" dxfId="171" priority="36"/>
  </conditionalFormatting>
  <conditionalFormatting sqref="I11:K11">
    <cfRule type="duplicateValues" dxfId="170" priority="31"/>
  </conditionalFormatting>
  <conditionalFormatting sqref="I12:K12">
    <cfRule type="duplicateValues" dxfId="169" priority="26"/>
  </conditionalFormatting>
  <conditionalFormatting sqref="I13:K13">
    <cfRule type="duplicateValues" dxfId="168" priority="21"/>
  </conditionalFormatting>
  <conditionalFormatting sqref="I14:K14">
    <cfRule type="duplicateValues" dxfId="167" priority="16"/>
  </conditionalFormatting>
  <conditionalFormatting sqref="I15:K15">
    <cfRule type="duplicateValues" dxfId="166" priority="11"/>
  </conditionalFormatting>
  <conditionalFormatting sqref="I16:K16">
    <cfRule type="duplicateValues" dxfId="165" priority="6"/>
  </conditionalFormatting>
  <conditionalFormatting sqref="I17:K17">
    <cfRule type="duplicateValues" dxfId="164" priority="1"/>
  </conditionalFormatting>
  <conditionalFormatting sqref="K6">
    <cfRule type="containsText" dxfId="163" priority="59" operator="containsText" text="FAIL">
      <formula>NOT(ISERROR(SEARCH("FAIL",K6)))</formula>
    </cfRule>
    <cfRule type="containsText" dxfId="162" priority="58" operator="containsText" text="BLOCKED">
      <formula>NOT(ISERROR(SEARCH("BLOCKED",K6)))</formula>
    </cfRule>
    <cfRule type="containsText" dxfId="161" priority="60" operator="containsText" text="PASS">
      <formula>NOT(ISERROR(SEARCH("PASS",K6)))</formula>
    </cfRule>
    <cfRule type="containsText" dxfId="160" priority="57" operator="containsText" text="NOT TESTED">
      <formula>NOT(ISERROR(SEARCH("NOT TESTED",K6)))</formula>
    </cfRule>
  </conditionalFormatting>
  <conditionalFormatting sqref="K7">
    <cfRule type="containsText" dxfId="159" priority="53" operator="containsText" text="BLOCKED">
      <formula>NOT(ISERROR(SEARCH("BLOCKED",K7)))</formula>
    </cfRule>
    <cfRule type="containsText" dxfId="158" priority="55" operator="containsText" text="PASS">
      <formula>NOT(ISERROR(SEARCH("PASS",K7)))</formula>
    </cfRule>
    <cfRule type="containsText" dxfId="157" priority="54" operator="containsText" text="FAIL">
      <formula>NOT(ISERROR(SEARCH("FAIL",K7)))</formula>
    </cfRule>
    <cfRule type="containsText" dxfId="156" priority="52" operator="containsText" text="NOT TESTED">
      <formula>NOT(ISERROR(SEARCH("NOT TESTED",K7)))</formula>
    </cfRule>
  </conditionalFormatting>
  <conditionalFormatting sqref="K8">
    <cfRule type="containsText" dxfId="155" priority="50" operator="containsText" text="PASS">
      <formula>NOT(ISERROR(SEARCH("PASS",K8)))</formula>
    </cfRule>
    <cfRule type="containsText" dxfId="154" priority="49" operator="containsText" text="FAIL">
      <formula>NOT(ISERROR(SEARCH("FAIL",K8)))</formula>
    </cfRule>
    <cfRule type="containsText" dxfId="153" priority="48" operator="containsText" text="BLOCKED">
      <formula>NOT(ISERROR(SEARCH("BLOCKED",K8)))</formula>
    </cfRule>
    <cfRule type="containsText" dxfId="152" priority="47" operator="containsText" text="NOT TESTED">
      <formula>NOT(ISERROR(SEARCH("NOT TESTED",K8)))</formula>
    </cfRule>
  </conditionalFormatting>
  <conditionalFormatting sqref="K9">
    <cfRule type="containsText" dxfId="151" priority="45" operator="containsText" text="PASS">
      <formula>NOT(ISERROR(SEARCH("PASS",K9)))</formula>
    </cfRule>
    <cfRule type="containsText" dxfId="150" priority="44" operator="containsText" text="FAIL">
      <formula>NOT(ISERROR(SEARCH("FAIL",K9)))</formula>
    </cfRule>
    <cfRule type="containsText" dxfId="149" priority="43" operator="containsText" text="BLOCKED">
      <formula>NOT(ISERROR(SEARCH("BLOCKED",K9)))</formula>
    </cfRule>
    <cfRule type="containsText" dxfId="148" priority="42" operator="containsText" text="NOT TESTED">
      <formula>NOT(ISERROR(SEARCH("NOT TESTED",K9)))</formula>
    </cfRule>
  </conditionalFormatting>
  <conditionalFormatting sqref="K10">
    <cfRule type="containsText" dxfId="147" priority="39" operator="containsText" text="FAIL">
      <formula>NOT(ISERROR(SEARCH("FAIL",K10)))</formula>
    </cfRule>
    <cfRule type="containsText" dxfId="146" priority="40" operator="containsText" text="PASS">
      <formula>NOT(ISERROR(SEARCH("PASS",K10)))</formula>
    </cfRule>
    <cfRule type="containsText" dxfId="145" priority="38" operator="containsText" text="BLOCKED">
      <formula>NOT(ISERROR(SEARCH("BLOCKED",K10)))</formula>
    </cfRule>
    <cfRule type="containsText" dxfId="144" priority="37" operator="containsText" text="NOT TESTED">
      <formula>NOT(ISERROR(SEARCH("NOT TESTED",K10)))</formula>
    </cfRule>
  </conditionalFormatting>
  <conditionalFormatting sqref="K11">
    <cfRule type="containsText" dxfId="143" priority="35" operator="containsText" text="PASS">
      <formula>NOT(ISERROR(SEARCH("PASS",K11)))</formula>
    </cfRule>
    <cfRule type="containsText" dxfId="142" priority="32" operator="containsText" text="NOT TESTED">
      <formula>NOT(ISERROR(SEARCH("NOT TESTED",K11)))</formula>
    </cfRule>
    <cfRule type="containsText" dxfId="141" priority="33" operator="containsText" text="BLOCKED">
      <formula>NOT(ISERROR(SEARCH("BLOCKED",K11)))</formula>
    </cfRule>
    <cfRule type="containsText" dxfId="140" priority="34" operator="containsText" text="FAIL">
      <formula>NOT(ISERROR(SEARCH("FAIL",K11)))</formula>
    </cfRule>
  </conditionalFormatting>
  <conditionalFormatting sqref="K12">
    <cfRule type="containsText" dxfId="139" priority="30" operator="containsText" text="PASS">
      <formula>NOT(ISERROR(SEARCH("PASS",K12)))</formula>
    </cfRule>
    <cfRule type="containsText" dxfId="138" priority="29" operator="containsText" text="FAIL">
      <formula>NOT(ISERROR(SEARCH("FAIL",K12)))</formula>
    </cfRule>
    <cfRule type="containsText" dxfId="137" priority="28" operator="containsText" text="BLOCKED">
      <formula>NOT(ISERROR(SEARCH("BLOCKED",K12)))</formula>
    </cfRule>
    <cfRule type="containsText" dxfId="136" priority="27" operator="containsText" text="NOT TESTED">
      <formula>NOT(ISERROR(SEARCH("NOT TESTED",K12)))</formula>
    </cfRule>
  </conditionalFormatting>
  <conditionalFormatting sqref="K13">
    <cfRule type="containsText" dxfId="135" priority="24" operator="containsText" text="FAIL">
      <formula>NOT(ISERROR(SEARCH("FAIL",K13)))</formula>
    </cfRule>
    <cfRule type="containsText" dxfId="134" priority="25" operator="containsText" text="PASS">
      <formula>NOT(ISERROR(SEARCH("PASS",K13)))</formula>
    </cfRule>
    <cfRule type="containsText" dxfId="133" priority="23" operator="containsText" text="BLOCKED">
      <formula>NOT(ISERROR(SEARCH("BLOCKED",K13)))</formula>
    </cfRule>
    <cfRule type="containsText" dxfId="132" priority="22" operator="containsText" text="NOT TESTED">
      <formula>NOT(ISERROR(SEARCH("NOT TESTED",K13)))</formula>
    </cfRule>
  </conditionalFormatting>
  <conditionalFormatting sqref="K14">
    <cfRule type="containsText" dxfId="131" priority="20" operator="containsText" text="PASS">
      <formula>NOT(ISERROR(SEARCH("PASS",K14)))</formula>
    </cfRule>
    <cfRule type="containsText" dxfId="130" priority="19" operator="containsText" text="FAIL">
      <formula>NOT(ISERROR(SEARCH("FAIL",K14)))</formula>
    </cfRule>
    <cfRule type="containsText" dxfId="129" priority="18" operator="containsText" text="BLOCKED">
      <formula>NOT(ISERROR(SEARCH("BLOCKED",K14)))</formula>
    </cfRule>
    <cfRule type="containsText" dxfId="128" priority="17" operator="containsText" text="NOT TESTED">
      <formula>NOT(ISERROR(SEARCH("NOT TESTED",K14)))</formula>
    </cfRule>
  </conditionalFormatting>
  <conditionalFormatting sqref="K15">
    <cfRule type="containsText" dxfId="127" priority="14" operator="containsText" text="FAIL">
      <formula>NOT(ISERROR(SEARCH("FAIL",K15)))</formula>
    </cfRule>
    <cfRule type="containsText" dxfId="126" priority="15" operator="containsText" text="PASS">
      <formula>NOT(ISERROR(SEARCH("PASS",K15)))</formula>
    </cfRule>
    <cfRule type="containsText" dxfId="125" priority="13" operator="containsText" text="BLOCKED">
      <formula>NOT(ISERROR(SEARCH("BLOCKED",K15)))</formula>
    </cfRule>
    <cfRule type="containsText" dxfId="124" priority="12" operator="containsText" text="NOT TESTED">
      <formula>NOT(ISERROR(SEARCH("NOT TESTED",K15)))</formula>
    </cfRule>
  </conditionalFormatting>
  <conditionalFormatting sqref="K16">
    <cfRule type="containsText" dxfId="123" priority="8" operator="containsText" text="BLOCKED">
      <formula>NOT(ISERROR(SEARCH("BLOCKED",K16)))</formula>
    </cfRule>
    <cfRule type="containsText" dxfId="122" priority="10" operator="containsText" text="PASS">
      <formula>NOT(ISERROR(SEARCH("PASS",K16)))</formula>
    </cfRule>
    <cfRule type="containsText" dxfId="121" priority="9" operator="containsText" text="FAIL">
      <formula>NOT(ISERROR(SEARCH("FAIL",K16)))</formula>
    </cfRule>
    <cfRule type="containsText" dxfId="120" priority="7" operator="containsText" text="NOT TESTED">
      <formula>NOT(ISERROR(SEARCH("NOT TESTED",K16)))</formula>
    </cfRule>
  </conditionalFormatting>
  <conditionalFormatting sqref="K17">
    <cfRule type="containsText" dxfId="119" priority="2" operator="containsText" text="NOT TESTED">
      <formula>NOT(ISERROR(SEARCH("NOT TESTED",K17)))</formula>
    </cfRule>
    <cfRule type="containsText" dxfId="118" priority="3" operator="containsText" text="BLOCKED">
      <formula>NOT(ISERROR(SEARCH("BLOCKED",K17)))</formula>
    </cfRule>
    <cfRule type="containsText" dxfId="117" priority="5" operator="containsText" text="PASS">
      <formula>NOT(ISERROR(SEARCH("PASS",K17)))</formula>
    </cfRule>
    <cfRule type="containsText" dxfId="116" priority="4" operator="containsText" text="FAIL">
      <formula>NOT(ISERROR(SEARCH("FAIL",K17)))</formula>
    </cfRule>
  </conditionalFormatting>
  <dataValidations count="1">
    <dataValidation type="list" allowBlank="1" showInputMessage="1" showErrorMessage="1" sqref="K6:K17" xr:uid="{363C3038-E546-4D2E-9261-A5F2295E88D7}">
      <formula1>"PASS, FAIL, Blocked, 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0230D-31D4-4110-9FE2-3EB89984425A}">
  <sheetPr>
    <tabColor theme="4" tint="-0.499984740745262"/>
  </sheetPr>
  <dimension ref="A5:M16"/>
  <sheetViews>
    <sheetView topLeftCell="I10" workbookViewId="0">
      <selection activeCell="J11" sqref="J11"/>
    </sheetView>
  </sheetViews>
  <sheetFormatPr defaultRowHeight="14.4" x14ac:dyDescent="0.3"/>
  <cols>
    <col min="1" max="5" width="30.6640625" customWidth="1"/>
    <col min="6" max="6" width="53.33203125" customWidth="1"/>
    <col min="7" max="7" width="30.6640625" customWidth="1"/>
    <col min="8" max="8" width="61.33203125" customWidth="1"/>
    <col min="9" max="13" width="30.6640625" customWidth="1"/>
  </cols>
  <sheetData>
    <row r="5" spans="1:13" s="8" customFormat="1" ht="35.4" customHeight="1" x14ac:dyDescent="0.3">
      <c r="A5" s="35" t="s">
        <v>25</v>
      </c>
      <c r="B5" s="35" t="s">
        <v>17</v>
      </c>
      <c r="C5" s="35" t="s">
        <v>26</v>
      </c>
      <c r="D5" s="35" t="s">
        <v>37</v>
      </c>
      <c r="E5" s="35" t="s">
        <v>27</v>
      </c>
      <c r="F5" s="35" t="s">
        <v>2</v>
      </c>
      <c r="G5" s="35" t="s">
        <v>1</v>
      </c>
      <c r="H5" s="35" t="s">
        <v>3</v>
      </c>
      <c r="I5" s="36" t="s">
        <v>4</v>
      </c>
      <c r="J5" s="36" t="s">
        <v>0</v>
      </c>
      <c r="K5" s="36" t="s">
        <v>5</v>
      </c>
      <c r="L5" s="36" t="s">
        <v>947</v>
      </c>
      <c r="M5" s="36" t="s">
        <v>24</v>
      </c>
    </row>
    <row r="6" spans="1:13" ht="69" x14ac:dyDescent="0.3">
      <c r="A6" s="14" t="s">
        <v>65</v>
      </c>
      <c r="B6" s="14" t="s">
        <v>915</v>
      </c>
      <c r="C6" s="12" t="s">
        <v>28</v>
      </c>
      <c r="D6" s="15" t="s">
        <v>823</v>
      </c>
      <c r="E6" s="15" t="s">
        <v>766</v>
      </c>
      <c r="F6" s="15" t="s">
        <v>773</v>
      </c>
      <c r="G6" s="15" t="s">
        <v>91</v>
      </c>
      <c r="H6" s="15" t="s">
        <v>774</v>
      </c>
      <c r="I6" s="39" t="s">
        <v>990</v>
      </c>
      <c r="J6" s="40" t="s">
        <v>88</v>
      </c>
      <c r="K6" s="41" t="s">
        <v>924</v>
      </c>
      <c r="L6" s="43"/>
      <c r="M6" s="14"/>
    </row>
    <row r="7" spans="1:13" ht="138" x14ac:dyDescent="0.3">
      <c r="A7" s="14" t="s">
        <v>65</v>
      </c>
      <c r="B7" s="14" t="s">
        <v>915</v>
      </c>
      <c r="C7" s="12" t="s">
        <v>29</v>
      </c>
      <c r="D7" s="15" t="s">
        <v>824</v>
      </c>
      <c r="E7" s="15" t="s">
        <v>766</v>
      </c>
      <c r="F7" s="15" t="s">
        <v>825</v>
      </c>
      <c r="G7" s="15" t="s">
        <v>91</v>
      </c>
      <c r="H7" s="15" t="s">
        <v>826</v>
      </c>
      <c r="I7" s="39" t="s">
        <v>990</v>
      </c>
      <c r="J7" s="40" t="s">
        <v>68</v>
      </c>
      <c r="K7" s="41" t="s">
        <v>924</v>
      </c>
      <c r="L7" s="43"/>
      <c r="M7" s="14"/>
    </row>
    <row r="8" spans="1:13" ht="96.6" x14ac:dyDescent="0.3">
      <c r="A8" s="14" t="s">
        <v>65</v>
      </c>
      <c r="B8" s="14" t="s">
        <v>915</v>
      </c>
      <c r="C8" s="12" t="s">
        <v>30</v>
      </c>
      <c r="D8" s="15" t="s">
        <v>827</v>
      </c>
      <c r="E8" s="15" t="s">
        <v>766</v>
      </c>
      <c r="F8" s="15" t="s">
        <v>828</v>
      </c>
      <c r="G8" s="15" t="s">
        <v>91</v>
      </c>
      <c r="H8" s="15" t="s">
        <v>829</v>
      </c>
      <c r="I8" s="39" t="s">
        <v>990</v>
      </c>
      <c r="J8" s="40" t="s">
        <v>88</v>
      </c>
      <c r="K8" s="41" t="s">
        <v>924</v>
      </c>
      <c r="L8" s="43"/>
      <c r="M8" s="14"/>
    </row>
    <row r="9" spans="1:13" ht="110.4" x14ac:dyDescent="0.3">
      <c r="A9" s="14" t="s">
        <v>65</v>
      </c>
      <c r="B9" s="14" t="s">
        <v>915</v>
      </c>
      <c r="C9" s="12" t="s">
        <v>31</v>
      </c>
      <c r="D9" s="15" t="s">
        <v>830</v>
      </c>
      <c r="E9" s="15" t="s">
        <v>766</v>
      </c>
      <c r="F9" s="15" t="s">
        <v>831</v>
      </c>
      <c r="G9" s="15" t="s">
        <v>91</v>
      </c>
      <c r="H9" s="15" t="s">
        <v>832</v>
      </c>
      <c r="I9" s="39" t="s">
        <v>990</v>
      </c>
      <c r="J9" s="40" t="s">
        <v>88</v>
      </c>
      <c r="K9" s="41" t="s">
        <v>924</v>
      </c>
      <c r="L9" s="43"/>
      <c r="M9" s="14"/>
    </row>
    <row r="10" spans="1:13" ht="110.4" x14ac:dyDescent="0.3">
      <c r="A10" s="14" t="s">
        <v>65</v>
      </c>
      <c r="B10" s="14" t="s">
        <v>915</v>
      </c>
      <c r="C10" s="12" t="s">
        <v>32</v>
      </c>
      <c r="D10" s="15" t="s">
        <v>833</v>
      </c>
      <c r="E10" s="15" t="s">
        <v>766</v>
      </c>
      <c r="F10" s="15" t="s">
        <v>834</v>
      </c>
      <c r="G10" s="15" t="s">
        <v>91</v>
      </c>
      <c r="H10" s="18" t="s">
        <v>835</v>
      </c>
      <c r="I10" s="39" t="s">
        <v>990</v>
      </c>
      <c r="J10" s="40" t="s">
        <v>88</v>
      </c>
      <c r="K10" s="41" t="s">
        <v>924</v>
      </c>
      <c r="L10" s="43"/>
      <c r="M10" s="14"/>
    </row>
    <row r="11" spans="1:13" ht="124.2" x14ac:dyDescent="0.3">
      <c r="A11" s="14" t="s">
        <v>65</v>
      </c>
      <c r="B11" s="14" t="s">
        <v>915</v>
      </c>
      <c r="C11" s="12" t="s">
        <v>33</v>
      </c>
      <c r="D11" s="15" t="s">
        <v>836</v>
      </c>
      <c r="E11" s="15" t="s">
        <v>766</v>
      </c>
      <c r="F11" s="15" t="s">
        <v>837</v>
      </c>
      <c r="G11" s="15" t="s">
        <v>354</v>
      </c>
      <c r="H11" s="15" t="s">
        <v>838</v>
      </c>
      <c r="I11" s="39" t="s">
        <v>990</v>
      </c>
      <c r="J11" s="40" t="s">
        <v>88</v>
      </c>
      <c r="K11" s="41" t="s">
        <v>924</v>
      </c>
      <c r="L11" s="43"/>
      <c r="M11" s="14"/>
    </row>
    <row r="12" spans="1:13" ht="124.2" x14ac:dyDescent="0.3">
      <c r="A12" s="14" t="s">
        <v>65</v>
      </c>
      <c r="B12" s="14" t="s">
        <v>915</v>
      </c>
      <c r="C12" s="12" t="s">
        <v>34</v>
      </c>
      <c r="D12" s="15" t="s">
        <v>839</v>
      </c>
      <c r="E12" s="15" t="s">
        <v>766</v>
      </c>
      <c r="F12" s="15" t="s">
        <v>840</v>
      </c>
      <c r="G12" s="15" t="s">
        <v>91</v>
      </c>
      <c r="H12" s="15" t="s">
        <v>841</v>
      </c>
      <c r="I12" s="39" t="s">
        <v>1012</v>
      </c>
      <c r="J12" s="40" t="s">
        <v>88</v>
      </c>
      <c r="K12" s="41" t="s">
        <v>926</v>
      </c>
      <c r="L12" s="50" t="s">
        <v>1029</v>
      </c>
      <c r="M12" s="14"/>
    </row>
    <row r="13" spans="1:13" ht="96.6" x14ac:dyDescent="0.3">
      <c r="A13" s="14" t="s">
        <v>65</v>
      </c>
      <c r="B13" s="14" t="s">
        <v>915</v>
      </c>
      <c r="C13" s="12" t="s">
        <v>35</v>
      </c>
      <c r="D13" s="15" t="s">
        <v>842</v>
      </c>
      <c r="E13" s="15" t="s">
        <v>766</v>
      </c>
      <c r="F13" s="15" t="s">
        <v>843</v>
      </c>
      <c r="G13" s="15" t="s">
        <v>91</v>
      </c>
      <c r="H13" s="18" t="s">
        <v>780</v>
      </c>
      <c r="I13" s="39" t="s">
        <v>990</v>
      </c>
      <c r="J13" s="40" t="s">
        <v>88</v>
      </c>
      <c r="K13" s="41" t="s">
        <v>924</v>
      </c>
      <c r="L13" s="43"/>
      <c r="M13" s="14"/>
    </row>
    <row r="14" spans="1:13" ht="69" x14ac:dyDescent="0.3">
      <c r="A14" s="14" t="s">
        <v>65</v>
      </c>
      <c r="B14" s="14" t="s">
        <v>915</v>
      </c>
      <c r="C14" s="12" t="s">
        <v>36</v>
      </c>
      <c r="D14" s="15" t="s">
        <v>844</v>
      </c>
      <c r="E14" s="15" t="s">
        <v>752</v>
      </c>
      <c r="F14" s="15" t="s">
        <v>845</v>
      </c>
      <c r="G14" s="15" t="s">
        <v>91</v>
      </c>
      <c r="H14" s="15" t="s">
        <v>846</v>
      </c>
      <c r="I14" s="39" t="s">
        <v>990</v>
      </c>
      <c r="J14" s="40" t="s">
        <v>88</v>
      </c>
      <c r="K14" s="41" t="s">
        <v>924</v>
      </c>
      <c r="L14" s="43"/>
      <c r="M14" s="14"/>
    </row>
    <row r="15" spans="1:13" ht="28.8" x14ac:dyDescent="0.3">
      <c r="A15" s="14" t="s">
        <v>65</v>
      </c>
      <c r="B15" s="14" t="s">
        <v>915</v>
      </c>
      <c r="C15" s="12" t="s">
        <v>38</v>
      </c>
      <c r="D15" s="15" t="s">
        <v>847</v>
      </c>
      <c r="E15" s="15" t="s">
        <v>691</v>
      </c>
      <c r="F15" s="15" t="s">
        <v>848</v>
      </c>
      <c r="G15" s="15" t="s">
        <v>91</v>
      </c>
      <c r="H15" s="15" t="s">
        <v>849</v>
      </c>
      <c r="I15" s="39" t="s">
        <v>990</v>
      </c>
      <c r="J15" s="40" t="s">
        <v>88</v>
      </c>
      <c r="K15" s="41" t="s">
        <v>924</v>
      </c>
      <c r="L15" s="43"/>
      <c r="M15" s="14"/>
    </row>
    <row r="16" spans="1:13" ht="41.4" x14ac:dyDescent="0.3">
      <c r="A16" s="14" t="s">
        <v>65</v>
      </c>
      <c r="B16" s="14" t="s">
        <v>915</v>
      </c>
      <c r="C16" s="12" t="s">
        <v>39</v>
      </c>
      <c r="D16" s="15" t="s">
        <v>850</v>
      </c>
      <c r="E16" s="15" t="s">
        <v>691</v>
      </c>
      <c r="F16" s="15" t="s">
        <v>851</v>
      </c>
      <c r="G16" s="15" t="s">
        <v>91</v>
      </c>
      <c r="H16" s="15" t="s">
        <v>852</v>
      </c>
      <c r="I16" s="39" t="s">
        <v>990</v>
      </c>
      <c r="J16" s="40" t="s">
        <v>88</v>
      </c>
      <c r="K16" s="41" t="s">
        <v>924</v>
      </c>
      <c r="L16" s="43"/>
      <c r="M16" s="14"/>
    </row>
  </sheetData>
  <phoneticPr fontId="3" type="noConversion"/>
  <conditionalFormatting sqref="I6:K6">
    <cfRule type="duplicateValues" dxfId="115" priority="47"/>
  </conditionalFormatting>
  <conditionalFormatting sqref="I7:K7">
    <cfRule type="duplicateValues" dxfId="114" priority="42"/>
  </conditionalFormatting>
  <conditionalFormatting sqref="I8:K8">
    <cfRule type="duplicateValues" dxfId="113" priority="37"/>
  </conditionalFormatting>
  <conditionalFormatting sqref="I9:K9">
    <cfRule type="duplicateValues" dxfId="112" priority="32"/>
  </conditionalFormatting>
  <conditionalFormatting sqref="I10:K10">
    <cfRule type="duplicateValues" dxfId="111" priority="27"/>
  </conditionalFormatting>
  <conditionalFormatting sqref="I11:K11">
    <cfRule type="duplicateValues" dxfId="110" priority="22"/>
  </conditionalFormatting>
  <conditionalFormatting sqref="I13:K13">
    <cfRule type="duplicateValues" dxfId="109" priority="16"/>
  </conditionalFormatting>
  <conditionalFormatting sqref="I14:K14">
    <cfRule type="duplicateValues" dxfId="108" priority="11"/>
  </conditionalFormatting>
  <conditionalFormatting sqref="I15:K15">
    <cfRule type="duplicateValues" dxfId="107" priority="6"/>
  </conditionalFormatting>
  <conditionalFormatting sqref="I16:K16">
    <cfRule type="duplicateValues" dxfId="106" priority="1"/>
  </conditionalFormatting>
  <conditionalFormatting sqref="J12">
    <cfRule type="duplicateValues" dxfId="105" priority="21"/>
  </conditionalFormatting>
  <conditionalFormatting sqref="K6">
    <cfRule type="containsText" dxfId="104" priority="51" operator="containsText" text="PASS">
      <formula>NOT(ISERROR(SEARCH("PASS",K6)))</formula>
    </cfRule>
    <cfRule type="containsText" dxfId="103" priority="48" operator="containsText" text="NOT TESTED">
      <formula>NOT(ISERROR(SEARCH("NOT TESTED",K6)))</formula>
    </cfRule>
    <cfRule type="containsText" dxfId="102" priority="49" operator="containsText" text="BLOCKED">
      <formula>NOT(ISERROR(SEARCH("BLOCKED",K6)))</formula>
    </cfRule>
    <cfRule type="containsText" dxfId="101" priority="50" operator="containsText" text="FAIL">
      <formula>NOT(ISERROR(SEARCH("FAIL",K6)))</formula>
    </cfRule>
  </conditionalFormatting>
  <conditionalFormatting sqref="K7">
    <cfRule type="containsText" dxfId="100" priority="45" operator="containsText" text="FAIL">
      <formula>NOT(ISERROR(SEARCH("FAIL",K7)))</formula>
    </cfRule>
    <cfRule type="containsText" dxfId="99" priority="43" operator="containsText" text="NOT TESTED">
      <formula>NOT(ISERROR(SEARCH("NOT TESTED",K7)))</formula>
    </cfRule>
    <cfRule type="containsText" dxfId="98" priority="44" operator="containsText" text="BLOCKED">
      <formula>NOT(ISERROR(SEARCH("BLOCKED",K7)))</formula>
    </cfRule>
    <cfRule type="containsText" dxfId="97" priority="46" operator="containsText" text="PASS">
      <formula>NOT(ISERROR(SEARCH("PASS",K7)))</formula>
    </cfRule>
  </conditionalFormatting>
  <conditionalFormatting sqref="K8">
    <cfRule type="containsText" dxfId="96" priority="41" operator="containsText" text="PASS">
      <formula>NOT(ISERROR(SEARCH("PASS",K8)))</formula>
    </cfRule>
    <cfRule type="containsText" dxfId="95" priority="40" operator="containsText" text="FAIL">
      <formula>NOT(ISERROR(SEARCH("FAIL",K8)))</formula>
    </cfRule>
    <cfRule type="containsText" dxfId="94" priority="38" operator="containsText" text="NOT TESTED">
      <formula>NOT(ISERROR(SEARCH("NOT TESTED",K8)))</formula>
    </cfRule>
    <cfRule type="containsText" dxfId="93" priority="39" operator="containsText" text="BLOCKED">
      <formula>NOT(ISERROR(SEARCH("BLOCKED",K8)))</formula>
    </cfRule>
  </conditionalFormatting>
  <conditionalFormatting sqref="K9">
    <cfRule type="containsText" dxfId="92" priority="36" operator="containsText" text="PASS">
      <formula>NOT(ISERROR(SEARCH("PASS",K9)))</formula>
    </cfRule>
    <cfRule type="containsText" dxfId="91" priority="35" operator="containsText" text="FAIL">
      <formula>NOT(ISERROR(SEARCH("FAIL",K9)))</formula>
    </cfRule>
    <cfRule type="containsText" dxfId="90" priority="34" operator="containsText" text="BLOCKED">
      <formula>NOT(ISERROR(SEARCH("BLOCKED",K9)))</formula>
    </cfRule>
    <cfRule type="containsText" dxfId="89" priority="33" operator="containsText" text="NOT TESTED">
      <formula>NOT(ISERROR(SEARCH("NOT TESTED",K9)))</formula>
    </cfRule>
  </conditionalFormatting>
  <conditionalFormatting sqref="K10">
    <cfRule type="containsText" dxfId="88" priority="31" operator="containsText" text="PASS">
      <formula>NOT(ISERROR(SEARCH("PASS",K10)))</formula>
    </cfRule>
    <cfRule type="containsText" dxfId="87" priority="30" operator="containsText" text="FAIL">
      <formula>NOT(ISERROR(SEARCH("FAIL",K10)))</formula>
    </cfRule>
    <cfRule type="containsText" dxfId="86" priority="29" operator="containsText" text="BLOCKED">
      <formula>NOT(ISERROR(SEARCH("BLOCKED",K10)))</formula>
    </cfRule>
    <cfRule type="containsText" dxfId="85" priority="28" operator="containsText" text="NOT TESTED">
      <formula>NOT(ISERROR(SEARCH("NOT TESTED",K10)))</formula>
    </cfRule>
  </conditionalFormatting>
  <conditionalFormatting sqref="K11:K12">
    <cfRule type="containsText" dxfId="84" priority="24" operator="containsText" text="BLOCKED">
      <formula>NOT(ISERROR(SEARCH("BLOCKED",K11)))</formula>
    </cfRule>
    <cfRule type="containsText" dxfId="83" priority="25" operator="containsText" text="FAIL">
      <formula>NOT(ISERROR(SEARCH("FAIL",K11)))</formula>
    </cfRule>
    <cfRule type="containsText" dxfId="82" priority="26" operator="containsText" text="PASS">
      <formula>NOT(ISERROR(SEARCH("PASS",K11)))</formula>
    </cfRule>
    <cfRule type="containsText" dxfId="81" priority="23" operator="containsText" text="NOT TESTED">
      <formula>NOT(ISERROR(SEARCH("NOT TESTED",K11)))</formula>
    </cfRule>
  </conditionalFormatting>
  <conditionalFormatting sqref="K13">
    <cfRule type="containsText" dxfId="80" priority="19" operator="containsText" text="FAIL">
      <formula>NOT(ISERROR(SEARCH("FAIL",K13)))</formula>
    </cfRule>
    <cfRule type="containsText" dxfId="79" priority="18" operator="containsText" text="BLOCKED">
      <formula>NOT(ISERROR(SEARCH("BLOCKED",K13)))</formula>
    </cfRule>
    <cfRule type="containsText" dxfId="78" priority="17" operator="containsText" text="NOT TESTED">
      <formula>NOT(ISERROR(SEARCH("NOT TESTED",K13)))</formula>
    </cfRule>
    <cfRule type="containsText" dxfId="77" priority="20" operator="containsText" text="PASS">
      <formula>NOT(ISERROR(SEARCH("PASS",K13)))</formula>
    </cfRule>
  </conditionalFormatting>
  <conditionalFormatting sqref="K14">
    <cfRule type="containsText" dxfId="76" priority="13" operator="containsText" text="BLOCKED">
      <formula>NOT(ISERROR(SEARCH("BLOCKED",K14)))</formula>
    </cfRule>
    <cfRule type="containsText" dxfId="75" priority="15" operator="containsText" text="PASS">
      <formula>NOT(ISERROR(SEARCH("PASS",K14)))</formula>
    </cfRule>
    <cfRule type="containsText" dxfId="74" priority="14" operator="containsText" text="FAIL">
      <formula>NOT(ISERROR(SEARCH("FAIL",K14)))</formula>
    </cfRule>
    <cfRule type="containsText" dxfId="73" priority="12" operator="containsText" text="NOT TESTED">
      <formula>NOT(ISERROR(SEARCH("NOT TESTED",K14)))</formula>
    </cfRule>
  </conditionalFormatting>
  <conditionalFormatting sqref="K15">
    <cfRule type="containsText" dxfId="72" priority="9" operator="containsText" text="FAIL">
      <formula>NOT(ISERROR(SEARCH("FAIL",K15)))</formula>
    </cfRule>
    <cfRule type="containsText" dxfId="71" priority="8" operator="containsText" text="BLOCKED">
      <formula>NOT(ISERROR(SEARCH("BLOCKED",K15)))</formula>
    </cfRule>
    <cfRule type="containsText" dxfId="70" priority="7" operator="containsText" text="NOT TESTED">
      <formula>NOT(ISERROR(SEARCH("NOT TESTED",K15)))</formula>
    </cfRule>
    <cfRule type="containsText" dxfId="69" priority="10" operator="containsText" text="PASS">
      <formula>NOT(ISERROR(SEARCH("PASS",K15)))</formula>
    </cfRule>
  </conditionalFormatting>
  <conditionalFormatting sqref="K16">
    <cfRule type="containsText" dxfId="68" priority="5" operator="containsText" text="PASS">
      <formula>NOT(ISERROR(SEARCH("PASS",K16)))</formula>
    </cfRule>
    <cfRule type="containsText" dxfId="67" priority="4" operator="containsText" text="FAIL">
      <formula>NOT(ISERROR(SEARCH("FAIL",K16)))</formula>
    </cfRule>
    <cfRule type="containsText" dxfId="66" priority="3" operator="containsText" text="BLOCKED">
      <formula>NOT(ISERROR(SEARCH("BLOCKED",K16)))</formula>
    </cfRule>
    <cfRule type="containsText" dxfId="65" priority="2" operator="containsText" text="NOT TESTED">
      <formula>NOT(ISERROR(SEARCH("NOT TESTED",K16)))</formula>
    </cfRule>
  </conditionalFormatting>
  <dataValidations count="1">
    <dataValidation type="list" allowBlank="1" showInputMessage="1" showErrorMessage="1" sqref="K6:K16" xr:uid="{A2A230E0-F89C-4D64-B2DC-971D8ABD8BC4}">
      <formula1>"PASS, FAIL, Blocked, Not Tested"</formula1>
    </dataValidation>
  </dataValidations>
  <hyperlinks>
    <hyperlink ref="L12" r:id="rId1" display="https://opencart-web-application.atlassian.net/browse/OPENCART-15" xr:uid="{CB0FDD78-7FA1-4E55-94CC-7F099ED3AF4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F52D8-4A97-4304-8921-8B65489B1EBA}">
  <sheetPr>
    <tabColor theme="4" tint="-0.499984740745262"/>
  </sheetPr>
  <dimension ref="A5:M18"/>
  <sheetViews>
    <sheetView topLeftCell="G15" workbookViewId="0">
      <selection activeCell="I18" sqref="I18"/>
    </sheetView>
  </sheetViews>
  <sheetFormatPr defaultRowHeight="14.4" x14ac:dyDescent="0.3"/>
  <cols>
    <col min="1" max="1" width="20.33203125" customWidth="1"/>
    <col min="2" max="2" width="27.109375" customWidth="1"/>
    <col min="3" max="5" width="20.33203125" customWidth="1"/>
    <col min="6" max="6" width="63.33203125" customWidth="1"/>
    <col min="7" max="7" width="20.33203125" customWidth="1"/>
    <col min="8" max="8" width="64.33203125" customWidth="1"/>
    <col min="9" max="13" width="20.33203125" customWidth="1"/>
  </cols>
  <sheetData>
    <row r="5" spans="1:13" s="8" customFormat="1" ht="33.6" customHeight="1" x14ac:dyDescent="0.3">
      <c r="A5" s="35" t="s">
        <v>25</v>
      </c>
      <c r="B5" s="35" t="s">
        <v>17</v>
      </c>
      <c r="C5" s="35" t="s">
        <v>26</v>
      </c>
      <c r="D5" s="35" t="s">
        <v>37</v>
      </c>
      <c r="E5" s="35" t="s">
        <v>27</v>
      </c>
      <c r="F5" s="35" t="s">
        <v>2</v>
      </c>
      <c r="G5" s="35" t="s">
        <v>1</v>
      </c>
      <c r="H5" s="35" t="s">
        <v>3</v>
      </c>
      <c r="I5" s="36" t="s">
        <v>4</v>
      </c>
      <c r="J5" s="36" t="s">
        <v>0</v>
      </c>
      <c r="K5" s="36" t="s">
        <v>5</v>
      </c>
      <c r="L5" s="36" t="s">
        <v>947</v>
      </c>
      <c r="M5" s="36" t="s">
        <v>24</v>
      </c>
    </row>
    <row r="6" spans="1:13" ht="55.2" x14ac:dyDescent="0.3">
      <c r="A6" s="14" t="s">
        <v>67</v>
      </c>
      <c r="B6" s="14" t="s">
        <v>917</v>
      </c>
      <c r="C6" s="12" t="s">
        <v>28</v>
      </c>
      <c r="D6" s="15" t="s">
        <v>877</v>
      </c>
      <c r="E6" s="15" t="s">
        <v>691</v>
      </c>
      <c r="F6" s="15" t="s">
        <v>878</v>
      </c>
      <c r="G6" s="20" t="s">
        <v>91</v>
      </c>
      <c r="H6" s="15" t="s">
        <v>879</v>
      </c>
      <c r="I6" s="39" t="s">
        <v>990</v>
      </c>
      <c r="J6" s="40" t="s">
        <v>88</v>
      </c>
      <c r="K6" s="41" t="s">
        <v>924</v>
      </c>
      <c r="L6" s="43"/>
      <c r="M6" s="17"/>
    </row>
    <row r="7" spans="1:13" ht="69" x14ac:dyDescent="0.3">
      <c r="A7" s="14" t="s">
        <v>67</v>
      </c>
      <c r="B7" s="14" t="s">
        <v>917</v>
      </c>
      <c r="C7" s="12" t="s">
        <v>29</v>
      </c>
      <c r="D7" s="15" t="s">
        <v>880</v>
      </c>
      <c r="E7" s="15" t="s">
        <v>691</v>
      </c>
      <c r="F7" s="15" t="s">
        <v>881</v>
      </c>
      <c r="G7" s="20" t="s">
        <v>91</v>
      </c>
      <c r="H7" s="15" t="s">
        <v>879</v>
      </c>
      <c r="I7" s="39" t="s">
        <v>990</v>
      </c>
      <c r="J7" s="40" t="s">
        <v>88</v>
      </c>
      <c r="K7" s="41" t="s">
        <v>924</v>
      </c>
      <c r="L7" s="43"/>
      <c r="M7" s="17"/>
    </row>
    <row r="8" spans="1:13" ht="55.2" x14ac:dyDescent="0.3">
      <c r="A8" s="14" t="s">
        <v>67</v>
      </c>
      <c r="B8" s="14" t="s">
        <v>917</v>
      </c>
      <c r="C8" s="12" t="s">
        <v>30</v>
      </c>
      <c r="D8" s="15" t="s">
        <v>882</v>
      </c>
      <c r="E8" s="15" t="s">
        <v>691</v>
      </c>
      <c r="F8" s="15" t="s">
        <v>883</v>
      </c>
      <c r="G8" s="20" t="s">
        <v>91</v>
      </c>
      <c r="H8" s="15" t="s">
        <v>879</v>
      </c>
      <c r="I8" s="39" t="s">
        <v>990</v>
      </c>
      <c r="J8" s="40" t="s">
        <v>88</v>
      </c>
      <c r="K8" s="41" t="s">
        <v>924</v>
      </c>
      <c r="L8" s="43"/>
      <c r="M8" s="17"/>
    </row>
    <row r="9" spans="1:13" ht="124.2" x14ac:dyDescent="0.3">
      <c r="A9" s="14" t="s">
        <v>67</v>
      </c>
      <c r="B9" s="14" t="s">
        <v>917</v>
      </c>
      <c r="C9" s="12" t="s">
        <v>31</v>
      </c>
      <c r="D9" s="15" t="s">
        <v>884</v>
      </c>
      <c r="E9" s="15" t="s">
        <v>691</v>
      </c>
      <c r="F9" s="15" t="s">
        <v>885</v>
      </c>
      <c r="G9" s="20" t="s">
        <v>91</v>
      </c>
      <c r="H9" s="15" t="s">
        <v>886</v>
      </c>
      <c r="I9" s="39" t="s">
        <v>990</v>
      </c>
      <c r="J9" s="40" t="s">
        <v>68</v>
      </c>
      <c r="K9" s="41" t="s">
        <v>924</v>
      </c>
      <c r="L9" s="43"/>
      <c r="M9" s="17"/>
    </row>
    <row r="10" spans="1:13" ht="96.6" x14ac:dyDescent="0.3">
      <c r="A10" s="14" t="s">
        <v>67</v>
      </c>
      <c r="B10" s="14" t="s">
        <v>917</v>
      </c>
      <c r="C10" s="12" t="s">
        <v>32</v>
      </c>
      <c r="D10" s="15" t="s">
        <v>887</v>
      </c>
      <c r="E10" s="15" t="s">
        <v>691</v>
      </c>
      <c r="F10" s="15" t="s">
        <v>888</v>
      </c>
      <c r="G10" s="20" t="s">
        <v>91</v>
      </c>
      <c r="H10" s="15" t="s">
        <v>889</v>
      </c>
      <c r="I10" s="39" t="s">
        <v>990</v>
      </c>
      <c r="J10" s="40" t="s">
        <v>88</v>
      </c>
      <c r="K10" s="41" t="s">
        <v>924</v>
      </c>
      <c r="L10" s="43"/>
      <c r="M10" s="17"/>
    </row>
    <row r="11" spans="1:13" ht="82.8" x14ac:dyDescent="0.3">
      <c r="A11" s="14" t="s">
        <v>67</v>
      </c>
      <c r="B11" s="14" t="s">
        <v>917</v>
      </c>
      <c r="C11" s="12" t="s">
        <v>33</v>
      </c>
      <c r="D11" s="15" t="s">
        <v>890</v>
      </c>
      <c r="E11" s="15" t="s">
        <v>691</v>
      </c>
      <c r="F11" s="15" t="s">
        <v>891</v>
      </c>
      <c r="G11" s="20" t="s">
        <v>91</v>
      </c>
      <c r="H11" s="15" t="s">
        <v>892</v>
      </c>
      <c r="I11" s="39" t="s">
        <v>990</v>
      </c>
      <c r="J11" s="40" t="s">
        <v>88</v>
      </c>
      <c r="K11" s="41" t="s">
        <v>924</v>
      </c>
      <c r="L11" s="43"/>
      <c r="M11" s="17"/>
    </row>
    <row r="12" spans="1:13" ht="82.8" x14ac:dyDescent="0.3">
      <c r="A12" s="14" t="s">
        <v>67</v>
      </c>
      <c r="B12" s="14" t="s">
        <v>917</v>
      </c>
      <c r="C12" s="12" t="s">
        <v>34</v>
      </c>
      <c r="D12" s="15" t="s">
        <v>893</v>
      </c>
      <c r="E12" s="15" t="s">
        <v>691</v>
      </c>
      <c r="F12" s="15" t="s">
        <v>894</v>
      </c>
      <c r="G12" s="20" t="s">
        <v>91</v>
      </c>
      <c r="H12" s="15" t="s">
        <v>895</v>
      </c>
      <c r="I12" s="39" t="s">
        <v>990</v>
      </c>
      <c r="J12" s="40" t="s">
        <v>88</v>
      </c>
      <c r="K12" s="41" t="s">
        <v>924</v>
      </c>
      <c r="L12" s="43"/>
      <c r="M12" s="17"/>
    </row>
    <row r="13" spans="1:13" ht="96.6" x14ac:dyDescent="0.3">
      <c r="A13" s="14" t="s">
        <v>67</v>
      </c>
      <c r="B13" s="14" t="s">
        <v>917</v>
      </c>
      <c r="C13" s="12" t="s">
        <v>35</v>
      </c>
      <c r="D13" s="15" t="s">
        <v>896</v>
      </c>
      <c r="E13" s="15" t="s">
        <v>691</v>
      </c>
      <c r="F13" s="15" t="s">
        <v>897</v>
      </c>
      <c r="G13" s="19" t="s">
        <v>354</v>
      </c>
      <c r="H13" s="15" t="s">
        <v>898</v>
      </c>
      <c r="I13" s="39" t="s">
        <v>990</v>
      </c>
      <c r="J13" s="40" t="s">
        <v>88</v>
      </c>
      <c r="K13" s="41" t="s">
        <v>924</v>
      </c>
      <c r="L13" s="43"/>
      <c r="M13" s="17"/>
    </row>
    <row r="14" spans="1:13" ht="96.6" x14ac:dyDescent="0.3">
      <c r="A14" s="14" t="s">
        <v>67</v>
      </c>
      <c r="B14" s="14" t="s">
        <v>917</v>
      </c>
      <c r="C14" s="12" t="s">
        <v>36</v>
      </c>
      <c r="D14" s="15" t="s">
        <v>899</v>
      </c>
      <c r="E14" s="15" t="s">
        <v>691</v>
      </c>
      <c r="F14" s="15" t="s">
        <v>900</v>
      </c>
      <c r="G14" s="20" t="s">
        <v>91</v>
      </c>
      <c r="H14" s="15" t="s">
        <v>901</v>
      </c>
      <c r="I14" s="39" t="s">
        <v>990</v>
      </c>
      <c r="J14" s="40" t="s">
        <v>88</v>
      </c>
      <c r="K14" s="41" t="s">
        <v>924</v>
      </c>
      <c r="L14" s="43"/>
      <c r="M14" s="17"/>
    </row>
    <row r="15" spans="1:13" ht="82.8" x14ac:dyDescent="0.3">
      <c r="A15" s="14" t="s">
        <v>67</v>
      </c>
      <c r="B15" s="14" t="s">
        <v>917</v>
      </c>
      <c r="C15" s="12" t="s">
        <v>38</v>
      </c>
      <c r="D15" s="15" t="s">
        <v>902</v>
      </c>
      <c r="E15" s="15" t="s">
        <v>691</v>
      </c>
      <c r="F15" s="15" t="s">
        <v>903</v>
      </c>
      <c r="G15" s="20" t="s">
        <v>91</v>
      </c>
      <c r="H15" s="15" t="s">
        <v>904</v>
      </c>
      <c r="I15" s="39" t="s">
        <v>990</v>
      </c>
      <c r="J15" s="40" t="s">
        <v>88</v>
      </c>
      <c r="K15" s="41" t="s">
        <v>924</v>
      </c>
      <c r="L15" s="43"/>
      <c r="M15" s="17"/>
    </row>
    <row r="16" spans="1:13" ht="82.8" x14ac:dyDescent="0.3">
      <c r="A16" s="14" t="s">
        <v>67</v>
      </c>
      <c r="B16" s="14" t="s">
        <v>917</v>
      </c>
      <c r="C16" s="12" t="s">
        <v>39</v>
      </c>
      <c r="D16" s="15" t="s">
        <v>905</v>
      </c>
      <c r="E16" s="15" t="s">
        <v>691</v>
      </c>
      <c r="F16" s="15" t="s">
        <v>906</v>
      </c>
      <c r="G16" s="20" t="s">
        <v>91</v>
      </c>
      <c r="H16" s="15" t="s">
        <v>870</v>
      </c>
      <c r="I16" s="39" t="s">
        <v>990</v>
      </c>
      <c r="J16" s="40" t="s">
        <v>88</v>
      </c>
      <c r="K16" s="41" t="s">
        <v>924</v>
      </c>
      <c r="L16" s="43"/>
      <c r="M16" s="17"/>
    </row>
    <row r="17" spans="1:13" ht="43.2" x14ac:dyDescent="0.3">
      <c r="A17" s="14" t="s">
        <v>67</v>
      </c>
      <c r="B17" s="14" t="s">
        <v>917</v>
      </c>
      <c r="C17" s="12" t="s">
        <v>40</v>
      </c>
      <c r="D17" s="15" t="s">
        <v>907</v>
      </c>
      <c r="E17" s="15" t="s">
        <v>668</v>
      </c>
      <c r="F17" s="15" t="s">
        <v>908</v>
      </c>
      <c r="G17" s="20" t="s">
        <v>91</v>
      </c>
      <c r="H17" s="15" t="s">
        <v>909</v>
      </c>
      <c r="I17" s="39" t="s">
        <v>990</v>
      </c>
      <c r="J17" s="40" t="s">
        <v>88</v>
      </c>
      <c r="K17" s="41" t="s">
        <v>924</v>
      </c>
      <c r="L17" s="43"/>
      <c r="M17" s="17"/>
    </row>
    <row r="18" spans="1:13" ht="69" x14ac:dyDescent="0.3">
      <c r="A18" s="14" t="s">
        <v>67</v>
      </c>
      <c r="B18" s="14" t="s">
        <v>917</v>
      </c>
      <c r="C18" s="12" t="s">
        <v>41</v>
      </c>
      <c r="D18" s="15" t="s">
        <v>910</v>
      </c>
      <c r="E18" s="15" t="s">
        <v>356</v>
      </c>
      <c r="F18" s="15" t="s">
        <v>911</v>
      </c>
      <c r="G18" s="20" t="s">
        <v>91</v>
      </c>
      <c r="H18" s="15" t="s">
        <v>912</v>
      </c>
      <c r="I18" s="39" t="s">
        <v>990</v>
      </c>
      <c r="J18" s="40" t="s">
        <v>88</v>
      </c>
      <c r="K18" s="41" t="s">
        <v>924</v>
      </c>
      <c r="L18" s="43"/>
      <c r="M18" s="17"/>
    </row>
  </sheetData>
  <phoneticPr fontId="3" type="noConversion"/>
  <conditionalFormatting sqref="I6:K6">
    <cfRule type="duplicateValues" dxfId="64" priority="61"/>
  </conditionalFormatting>
  <conditionalFormatting sqref="I7:K7">
    <cfRule type="duplicateValues" dxfId="63" priority="56"/>
  </conditionalFormatting>
  <conditionalFormatting sqref="I8:K8">
    <cfRule type="duplicateValues" dxfId="62" priority="51"/>
  </conditionalFormatting>
  <conditionalFormatting sqref="I9:K9">
    <cfRule type="duplicateValues" dxfId="61" priority="46"/>
  </conditionalFormatting>
  <conditionalFormatting sqref="I10:K10">
    <cfRule type="duplicateValues" dxfId="60" priority="41"/>
  </conditionalFormatting>
  <conditionalFormatting sqref="I11:K11">
    <cfRule type="duplicateValues" dxfId="59" priority="36"/>
  </conditionalFormatting>
  <conditionalFormatting sqref="I12:K12">
    <cfRule type="duplicateValues" dxfId="58" priority="31"/>
  </conditionalFormatting>
  <conditionalFormatting sqref="I13:K13">
    <cfRule type="duplicateValues" dxfId="57" priority="26"/>
  </conditionalFormatting>
  <conditionalFormatting sqref="I14:K14">
    <cfRule type="duplicateValues" dxfId="56" priority="21"/>
  </conditionalFormatting>
  <conditionalFormatting sqref="I15:K15">
    <cfRule type="duplicateValues" dxfId="55" priority="16"/>
  </conditionalFormatting>
  <conditionalFormatting sqref="I16:K16">
    <cfRule type="duplicateValues" dxfId="54" priority="11"/>
  </conditionalFormatting>
  <conditionalFormatting sqref="I17:K17">
    <cfRule type="duplicateValues" dxfId="53" priority="6"/>
  </conditionalFormatting>
  <conditionalFormatting sqref="I18:K18">
    <cfRule type="duplicateValues" dxfId="52" priority="1"/>
  </conditionalFormatting>
  <conditionalFormatting sqref="K6">
    <cfRule type="containsText" dxfId="51" priority="65" operator="containsText" text="PASS">
      <formula>NOT(ISERROR(SEARCH("PASS",K6)))</formula>
    </cfRule>
    <cfRule type="containsText" dxfId="50" priority="62" operator="containsText" text="NOT TESTED">
      <formula>NOT(ISERROR(SEARCH("NOT TESTED",K6)))</formula>
    </cfRule>
    <cfRule type="containsText" dxfId="49" priority="63" operator="containsText" text="BLOCKED">
      <formula>NOT(ISERROR(SEARCH("BLOCKED",K6)))</formula>
    </cfRule>
    <cfRule type="containsText" dxfId="48" priority="64" operator="containsText" text="FAIL">
      <formula>NOT(ISERROR(SEARCH("FAIL",K6)))</formula>
    </cfRule>
  </conditionalFormatting>
  <conditionalFormatting sqref="K7">
    <cfRule type="containsText" dxfId="47" priority="59" operator="containsText" text="FAIL">
      <formula>NOT(ISERROR(SEARCH("FAIL",K7)))</formula>
    </cfRule>
    <cfRule type="containsText" dxfId="46" priority="58" operator="containsText" text="BLOCKED">
      <formula>NOT(ISERROR(SEARCH("BLOCKED",K7)))</formula>
    </cfRule>
    <cfRule type="containsText" dxfId="45" priority="57" operator="containsText" text="NOT TESTED">
      <formula>NOT(ISERROR(SEARCH("NOT TESTED",K7)))</formula>
    </cfRule>
    <cfRule type="containsText" dxfId="44" priority="60" operator="containsText" text="PASS">
      <formula>NOT(ISERROR(SEARCH("PASS",K7)))</formula>
    </cfRule>
  </conditionalFormatting>
  <conditionalFormatting sqref="K8">
    <cfRule type="containsText" dxfId="43" priority="55" operator="containsText" text="PASS">
      <formula>NOT(ISERROR(SEARCH("PASS",K8)))</formula>
    </cfRule>
    <cfRule type="containsText" dxfId="42" priority="54" operator="containsText" text="FAIL">
      <formula>NOT(ISERROR(SEARCH("FAIL",K8)))</formula>
    </cfRule>
    <cfRule type="containsText" dxfId="41" priority="53" operator="containsText" text="BLOCKED">
      <formula>NOT(ISERROR(SEARCH("BLOCKED",K8)))</formula>
    </cfRule>
    <cfRule type="containsText" dxfId="40" priority="52" operator="containsText" text="NOT TESTED">
      <formula>NOT(ISERROR(SEARCH("NOT TESTED",K8)))</formula>
    </cfRule>
  </conditionalFormatting>
  <conditionalFormatting sqref="K9">
    <cfRule type="containsText" dxfId="39" priority="47" operator="containsText" text="NOT TESTED">
      <formula>NOT(ISERROR(SEARCH("NOT TESTED",K9)))</formula>
    </cfRule>
    <cfRule type="containsText" dxfId="38" priority="49" operator="containsText" text="FAIL">
      <formula>NOT(ISERROR(SEARCH("FAIL",K9)))</formula>
    </cfRule>
    <cfRule type="containsText" dxfId="37" priority="50" operator="containsText" text="PASS">
      <formula>NOT(ISERROR(SEARCH("PASS",K9)))</formula>
    </cfRule>
    <cfRule type="containsText" dxfId="36" priority="48" operator="containsText" text="BLOCKED">
      <formula>NOT(ISERROR(SEARCH("BLOCKED",K9)))</formula>
    </cfRule>
  </conditionalFormatting>
  <conditionalFormatting sqref="K10">
    <cfRule type="containsText" dxfId="35" priority="42" operator="containsText" text="NOT TESTED">
      <formula>NOT(ISERROR(SEARCH("NOT TESTED",K10)))</formula>
    </cfRule>
    <cfRule type="containsText" dxfId="34" priority="44" operator="containsText" text="FAIL">
      <formula>NOT(ISERROR(SEARCH("FAIL",K10)))</formula>
    </cfRule>
    <cfRule type="containsText" dxfId="33" priority="43" operator="containsText" text="BLOCKED">
      <formula>NOT(ISERROR(SEARCH("BLOCKED",K10)))</formula>
    </cfRule>
    <cfRule type="containsText" dxfId="32" priority="45" operator="containsText" text="PASS">
      <formula>NOT(ISERROR(SEARCH("PASS",K10)))</formula>
    </cfRule>
  </conditionalFormatting>
  <conditionalFormatting sqref="K11">
    <cfRule type="containsText" dxfId="31" priority="40" operator="containsText" text="PASS">
      <formula>NOT(ISERROR(SEARCH("PASS",K11)))</formula>
    </cfRule>
    <cfRule type="containsText" dxfId="30" priority="39" operator="containsText" text="FAIL">
      <formula>NOT(ISERROR(SEARCH("FAIL",K11)))</formula>
    </cfRule>
    <cfRule type="containsText" dxfId="29" priority="38" operator="containsText" text="BLOCKED">
      <formula>NOT(ISERROR(SEARCH("BLOCKED",K11)))</formula>
    </cfRule>
    <cfRule type="containsText" dxfId="28" priority="37" operator="containsText" text="NOT TESTED">
      <formula>NOT(ISERROR(SEARCH("NOT TESTED",K11)))</formula>
    </cfRule>
  </conditionalFormatting>
  <conditionalFormatting sqref="K12">
    <cfRule type="containsText" dxfId="27" priority="34" operator="containsText" text="FAIL">
      <formula>NOT(ISERROR(SEARCH("FAIL",K12)))</formula>
    </cfRule>
    <cfRule type="containsText" dxfId="26" priority="35" operator="containsText" text="PASS">
      <formula>NOT(ISERROR(SEARCH("PASS",K12)))</formula>
    </cfRule>
    <cfRule type="containsText" dxfId="25" priority="32" operator="containsText" text="NOT TESTED">
      <formula>NOT(ISERROR(SEARCH("NOT TESTED",K12)))</formula>
    </cfRule>
    <cfRule type="containsText" dxfId="24" priority="33" operator="containsText" text="BLOCKED">
      <formula>NOT(ISERROR(SEARCH("BLOCKED",K12)))</formula>
    </cfRule>
  </conditionalFormatting>
  <conditionalFormatting sqref="K13">
    <cfRule type="containsText" dxfId="23" priority="30" operator="containsText" text="PASS">
      <formula>NOT(ISERROR(SEARCH("PASS",K13)))</formula>
    </cfRule>
    <cfRule type="containsText" dxfId="22" priority="29" operator="containsText" text="FAIL">
      <formula>NOT(ISERROR(SEARCH("FAIL",K13)))</formula>
    </cfRule>
    <cfRule type="containsText" dxfId="21" priority="28" operator="containsText" text="BLOCKED">
      <formula>NOT(ISERROR(SEARCH("BLOCKED",K13)))</formula>
    </cfRule>
    <cfRule type="containsText" dxfId="20" priority="27" operator="containsText" text="NOT TESTED">
      <formula>NOT(ISERROR(SEARCH("NOT TESTED",K13)))</formula>
    </cfRule>
  </conditionalFormatting>
  <conditionalFormatting sqref="K14">
    <cfRule type="containsText" dxfId="19" priority="23" operator="containsText" text="BLOCKED">
      <formula>NOT(ISERROR(SEARCH("BLOCKED",K14)))</formula>
    </cfRule>
    <cfRule type="containsText" dxfId="18" priority="22" operator="containsText" text="NOT TESTED">
      <formula>NOT(ISERROR(SEARCH("NOT TESTED",K14)))</formula>
    </cfRule>
    <cfRule type="containsText" dxfId="17" priority="24" operator="containsText" text="FAIL">
      <formula>NOT(ISERROR(SEARCH("FAIL",K14)))</formula>
    </cfRule>
    <cfRule type="containsText" dxfId="16" priority="25" operator="containsText" text="PASS">
      <formula>NOT(ISERROR(SEARCH("PASS",K14)))</formula>
    </cfRule>
  </conditionalFormatting>
  <conditionalFormatting sqref="K15">
    <cfRule type="containsText" dxfId="15" priority="20" operator="containsText" text="PASS">
      <formula>NOT(ISERROR(SEARCH("PASS",K15)))</formula>
    </cfRule>
    <cfRule type="containsText" dxfId="14" priority="19" operator="containsText" text="FAIL">
      <formula>NOT(ISERROR(SEARCH("FAIL",K15)))</formula>
    </cfRule>
    <cfRule type="containsText" dxfId="13" priority="18" operator="containsText" text="BLOCKED">
      <formula>NOT(ISERROR(SEARCH("BLOCKED",K15)))</formula>
    </cfRule>
    <cfRule type="containsText" dxfId="12" priority="17" operator="containsText" text="NOT TESTED">
      <formula>NOT(ISERROR(SEARCH("NOT TESTED",K15)))</formula>
    </cfRule>
  </conditionalFormatting>
  <conditionalFormatting sqref="K16">
    <cfRule type="containsText" dxfId="11" priority="15" operator="containsText" text="PASS">
      <formula>NOT(ISERROR(SEARCH("PASS",K16)))</formula>
    </cfRule>
    <cfRule type="containsText" dxfId="10" priority="14" operator="containsText" text="FAIL">
      <formula>NOT(ISERROR(SEARCH("FAIL",K16)))</formula>
    </cfRule>
    <cfRule type="containsText" dxfId="9" priority="13" operator="containsText" text="BLOCKED">
      <formula>NOT(ISERROR(SEARCH("BLOCKED",K16)))</formula>
    </cfRule>
    <cfRule type="containsText" dxfId="8" priority="12" operator="containsText" text="NOT TESTED">
      <formula>NOT(ISERROR(SEARCH("NOT TESTED",K16)))</formula>
    </cfRule>
  </conditionalFormatting>
  <conditionalFormatting sqref="K17">
    <cfRule type="containsText" dxfId="7" priority="9" operator="containsText" text="FAIL">
      <formula>NOT(ISERROR(SEARCH("FAIL",K17)))</formula>
    </cfRule>
    <cfRule type="containsText" dxfId="6" priority="10" operator="containsText" text="PASS">
      <formula>NOT(ISERROR(SEARCH("PASS",K17)))</formula>
    </cfRule>
    <cfRule type="containsText" dxfId="5" priority="8" operator="containsText" text="BLOCKED">
      <formula>NOT(ISERROR(SEARCH("BLOCKED",K17)))</formula>
    </cfRule>
    <cfRule type="containsText" dxfId="4" priority="7" operator="containsText" text="NOT TESTED">
      <formula>NOT(ISERROR(SEARCH("NOT TESTED",K17)))</formula>
    </cfRule>
  </conditionalFormatting>
  <conditionalFormatting sqref="K18">
    <cfRule type="containsText" dxfId="3" priority="5" operator="containsText" text="PASS">
      <formula>NOT(ISERROR(SEARCH("PASS",K18)))</formula>
    </cfRule>
    <cfRule type="containsText" dxfId="2" priority="4" operator="containsText" text="FAIL">
      <formula>NOT(ISERROR(SEARCH("FAIL",K18)))</formula>
    </cfRule>
    <cfRule type="containsText" dxfId="1" priority="3" operator="containsText" text="BLOCKED">
      <formula>NOT(ISERROR(SEARCH("BLOCKED",K18)))</formula>
    </cfRule>
    <cfRule type="containsText" dxfId="0" priority="2" operator="containsText" text="NOT TESTED">
      <formula>NOT(ISERROR(SEARCH("NOT TESTED",K18)))</formula>
    </cfRule>
  </conditionalFormatting>
  <dataValidations count="1">
    <dataValidation type="list" allowBlank="1" showInputMessage="1" showErrorMessage="1" sqref="K6:K18" xr:uid="{FC052D6B-0AE9-44B7-A440-33564EB35E41}">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2CC9B-F2C8-4CBA-A519-17569536E3B9}">
  <sheetPr>
    <tabColor theme="4" tint="-0.499984740745262"/>
  </sheetPr>
  <dimension ref="A2:E26"/>
  <sheetViews>
    <sheetView topLeftCell="A9" workbookViewId="0">
      <selection activeCell="B27" sqref="B27"/>
    </sheetView>
  </sheetViews>
  <sheetFormatPr defaultRowHeight="14.4" x14ac:dyDescent="0.3"/>
  <cols>
    <col min="1" max="1" width="27.33203125" customWidth="1"/>
    <col min="2" max="2" width="90.5546875" customWidth="1"/>
    <col min="3" max="3" width="17.6640625" customWidth="1"/>
    <col min="4" max="4" width="19.6640625" customWidth="1"/>
    <col min="5" max="5" width="32.77734375" customWidth="1"/>
  </cols>
  <sheetData>
    <row r="2" spans="1:5" ht="18" x14ac:dyDescent="0.35">
      <c r="A2" s="29" t="s">
        <v>69</v>
      </c>
      <c r="B2" s="31" t="s">
        <v>70</v>
      </c>
      <c r="C2" s="6"/>
      <c r="D2" s="6"/>
    </row>
    <row r="3" spans="1:5" ht="18" x14ac:dyDescent="0.35">
      <c r="A3" s="29" t="s">
        <v>71</v>
      </c>
      <c r="B3" s="31" t="s">
        <v>8</v>
      </c>
      <c r="C3" s="6"/>
      <c r="D3" s="6"/>
    </row>
    <row r="4" spans="1:5" ht="18" x14ac:dyDescent="0.35">
      <c r="A4" s="29" t="s">
        <v>72</v>
      </c>
      <c r="B4" s="31" t="s">
        <v>73</v>
      </c>
      <c r="C4" s="6"/>
      <c r="D4" s="6"/>
    </row>
    <row r="5" spans="1:5" ht="18" x14ac:dyDescent="0.35">
      <c r="A5" s="29" t="s">
        <v>74</v>
      </c>
      <c r="B5" s="31" t="s">
        <v>12</v>
      </c>
      <c r="C5" s="6"/>
      <c r="D5" s="6" t="s">
        <v>164</v>
      </c>
    </row>
    <row r="6" spans="1:5" ht="18" x14ac:dyDescent="0.35">
      <c r="A6" s="29" t="s">
        <v>75</v>
      </c>
      <c r="B6" s="32">
        <v>45305</v>
      </c>
    </row>
    <row r="7" spans="1:5" ht="18" x14ac:dyDescent="0.35">
      <c r="A7" s="30" t="s">
        <v>89</v>
      </c>
      <c r="B7" s="33">
        <v>45308</v>
      </c>
      <c r="C7" s="7"/>
    </row>
    <row r="9" spans="1:5" ht="21" x14ac:dyDescent="0.4">
      <c r="A9" s="51" t="s">
        <v>18</v>
      </c>
      <c r="B9" s="51"/>
      <c r="C9" s="51"/>
      <c r="D9" s="51"/>
      <c r="E9" s="51"/>
    </row>
    <row r="11" spans="1:5" s="21" customFormat="1" ht="36" x14ac:dyDescent="0.3">
      <c r="A11" s="28" t="s">
        <v>19</v>
      </c>
      <c r="B11" s="28" t="s">
        <v>20</v>
      </c>
      <c r="C11" s="28" t="s">
        <v>21</v>
      </c>
      <c r="D11" s="28" t="s">
        <v>0</v>
      </c>
      <c r="E11" s="28" t="s">
        <v>22</v>
      </c>
    </row>
    <row r="12" spans="1:5" s="5" customFormat="1" ht="18" x14ac:dyDescent="0.3">
      <c r="A12" s="22" t="s">
        <v>23</v>
      </c>
      <c r="B12" s="22" t="s">
        <v>76</v>
      </c>
      <c r="C12" s="22">
        <v>25</v>
      </c>
      <c r="D12" s="23" t="s">
        <v>6</v>
      </c>
      <c r="E12" s="34" t="str">
        <f>HYPERLINK("#'Registration Page'!A1","Registration Page")</f>
        <v>Registration Page</v>
      </c>
    </row>
    <row r="13" spans="1:5" s="5" customFormat="1" ht="18" x14ac:dyDescent="0.3">
      <c r="A13" s="22" t="s">
        <v>52</v>
      </c>
      <c r="B13" s="24" t="s">
        <v>77</v>
      </c>
      <c r="C13" s="22">
        <v>21</v>
      </c>
      <c r="D13" s="25" t="s">
        <v>6</v>
      </c>
      <c r="E13" s="34" t="str">
        <f>HYPERLINK("#'Login'!A1","Login")</f>
        <v>Login</v>
      </c>
    </row>
    <row r="14" spans="1:5" s="5" customFormat="1" ht="18" x14ac:dyDescent="0.3">
      <c r="A14" s="22" t="s">
        <v>55</v>
      </c>
      <c r="B14" s="24" t="s">
        <v>78</v>
      </c>
      <c r="C14" s="22">
        <v>11</v>
      </c>
      <c r="D14" s="25" t="s">
        <v>6</v>
      </c>
      <c r="E14" s="34" t="str">
        <f>HYPERLINK("#'Logout'!A1","Logout Page")</f>
        <v>Logout Page</v>
      </c>
    </row>
    <row r="15" spans="1:5" s="5" customFormat="1" ht="18" x14ac:dyDescent="0.3">
      <c r="A15" s="22" t="s">
        <v>56</v>
      </c>
      <c r="B15" s="24" t="s">
        <v>80</v>
      </c>
      <c r="C15" s="22">
        <v>22</v>
      </c>
      <c r="D15" s="25" t="s">
        <v>68</v>
      </c>
      <c r="E15" s="34" t="str">
        <f>HYPERLINK("#'Product Search'!A1","Product Search")</f>
        <v>Product Search</v>
      </c>
    </row>
    <row r="16" spans="1:5" s="5" customFormat="1" ht="18" x14ac:dyDescent="0.3">
      <c r="A16" s="22" t="s">
        <v>57</v>
      </c>
      <c r="B16" s="37" t="s">
        <v>922</v>
      </c>
      <c r="C16" s="22">
        <v>37</v>
      </c>
      <c r="D16" s="25" t="s">
        <v>68</v>
      </c>
      <c r="E16" s="38" t="str">
        <f>HYPERLINK("#'Product Display Page'!A1","Product Display Page")</f>
        <v>Product Display Page</v>
      </c>
    </row>
    <row r="17" spans="1:5" s="5" customFormat="1" ht="18" x14ac:dyDescent="0.3">
      <c r="A17" s="22" t="s">
        <v>58</v>
      </c>
      <c r="B17" s="24" t="s">
        <v>81</v>
      </c>
      <c r="C17" s="22">
        <v>9</v>
      </c>
      <c r="D17" s="25" t="s">
        <v>68</v>
      </c>
      <c r="E17" s="34" t="str">
        <f>HYPERLINK("#'Add To Cart'!A1","Add to Cart")</f>
        <v>Add to Cart</v>
      </c>
    </row>
    <row r="18" spans="1:5" s="5" customFormat="1" ht="18" x14ac:dyDescent="0.3">
      <c r="A18" s="22" t="s">
        <v>59</v>
      </c>
      <c r="B18" s="24" t="s">
        <v>83</v>
      </c>
      <c r="C18" s="22">
        <v>20</v>
      </c>
      <c r="D18" s="25" t="s">
        <v>68</v>
      </c>
      <c r="E18" s="34" t="str">
        <f>HYPERLINK("#'Checkout'!A1","Checkout")</f>
        <v>Checkout</v>
      </c>
    </row>
    <row r="19" spans="1:5" s="5" customFormat="1" ht="18" x14ac:dyDescent="0.3">
      <c r="A19" s="22" t="s">
        <v>60</v>
      </c>
      <c r="B19" s="24" t="s">
        <v>82</v>
      </c>
      <c r="C19" s="22">
        <v>33</v>
      </c>
      <c r="D19" s="25" t="s">
        <v>68</v>
      </c>
      <c r="E19" s="34" t="str">
        <f>HYPERLINK("#'Shopping Cart'!A1","Shopping Cart")</f>
        <v>Shopping Cart</v>
      </c>
    </row>
    <row r="20" spans="1:5" ht="18" x14ac:dyDescent="0.3">
      <c r="A20" s="22" t="s">
        <v>61</v>
      </c>
      <c r="B20" s="27" t="s">
        <v>921</v>
      </c>
      <c r="C20" s="22">
        <v>9</v>
      </c>
      <c r="D20" s="26" t="s">
        <v>87</v>
      </c>
      <c r="E20" s="34" t="str">
        <f>HYPERLINK("#'My Account'!A1","My Account")</f>
        <v>My Account</v>
      </c>
    </row>
    <row r="21" spans="1:5" s="5" customFormat="1" ht="18" x14ac:dyDescent="0.3">
      <c r="A21" s="22" t="s">
        <v>62</v>
      </c>
      <c r="B21" s="24" t="s">
        <v>79</v>
      </c>
      <c r="C21" s="22">
        <v>25</v>
      </c>
      <c r="D21" s="25" t="s">
        <v>87</v>
      </c>
      <c r="E21" s="34" t="str">
        <f>HYPERLINK("#'Forgot Password'!A1","Forgot Password")</f>
        <v>Forgot Password</v>
      </c>
    </row>
    <row r="22" spans="1:5" ht="18" x14ac:dyDescent="0.3">
      <c r="A22" s="22" t="s">
        <v>63</v>
      </c>
      <c r="B22" s="24" t="s">
        <v>86</v>
      </c>
      <c r="C22" s="22">
        <v>9</v>
      </c>
      <c r="D22" s="26" t="s">
        <v>88</v>
      </c>
      <c r="E22" s="34" t="str">
        <f>HYPERLINK("#'Recurring Payments'!A1","Recurring Payments")</f>
        <v>Recurring Payments</v>
      </c>
    </row>
    <row r="23" spans="1:5" ht="18" x14ac:dyDescent="0.3">
      <c r="A23" s="22" t="s">
        <v>64</v>
      </c>
      <c r="B23" s="27" t="s">
        <v>919</v>
      </c>
      <c r="C23" s="22">
        <v>8</v>
      </c>
      <c r="D23" s="27" t="s">
        <v>88</v>
      </c>
      <c r="E23" s="34" t="str">
        <f>HYPERLINK("#'Order Information'!A1","Order Information")</f>
        <v>Order Information</v>
      </c>
    </row>
    <row r="24" spans="1:5" ht="18" x14ac:dyDescent="0.3">
      <c r="A24" s="22" t="s">
        <v>65</v>
      </c>
      <c r="B24" s="24" t="s">
        <v>85</v>
      </c>
      <c r="C24" s="22">
        <v>12</v>
      </c>
      <c r="D24" s="26" t="s">
        <v>88</v>
      </c>
      <c r="E24" s="34" t="str">
        <f>HYPERLINK("#'Order History'!A1","Order History")</f>
        <v>Order History</v>
      </c>
    </row>
    <row r="25" spans="1:5" ht="18" x14ac:dyDescent="0.3">
      <c r="A25" s="22" t="s">
        <v>66</v>
      </c>
      <c r="B25" s="27" t="s">
        <v>920</v>
      </c>
      <c r="C25" s="22">
        <v>11</v>
      </c>
      <c r="D25" s="26" t="s">
        <v>88</v>
      </c>
      <c r="E25" s="34" t="str">
        <f>HYPERLINK("#'Product Returns'!A1","Product Returns")</f>
        <v>Product Returns</v>
      </c>
    </row>
    <row r="26" spans="1:5" s="5" customFormat="1" ht="21" customHeight="1" x14ac:dyDescent="0.3">
      <c r="A26" s="22" t="s">
        <v>67</v>
      </c>
      <c r="B26" s="24" t="s">
        <v>84</v>
      </c>
      <c r="C26" s="22">
        <v>13</v>
      </c>
      <c r="D26" s="26" t="s">
        <v>88</v>
      </c>
      <c r="E26" s="34" t="str">
        <f>HYPERLINK("#'My Account Information'!A1","My Account Information")</f>
        <v>My Account Information</v>
      </c>
    </row>
  </sheetData>
  <mergeCells count="1">
    <mergeCell ref="A9:E9"/>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30A40-FE3D-48FD-9CDE-29244B2334D4}">
  <sheetPr>
    <tabColor theme="4" tint="-0.499984740745262"/>
  </sheetPr>
  <dimension ref="A3:M31"/>
  <sheetViews>
    <sheetView topLeftCell="I5" workbookViewId="0">
      <selection activeCell="L8" sqref="L8"/>
    </sheetView>
  </sheetViews>
  <sheetFormatPr defaultRowHeight="14.4" x14ac:dyDescent="0.3"/>
  <cols>
    <col min="1" max="1" width="27.33203125" customWidth="1"/>
    <col min="2" max="2" width="26.33203125" customWidth="1"/>
    <col min="3" max="3" width="21.88671875" customWidth="1"/>
    <col min="4" max="4" width="41" customWidth="1"/>
    <col min="5" max="5" width="23.33203125" customWidth="1"/>
    <col min="6" max="6" width="80.88671875" customWidth="1"/>
    <col min="7" max="7" width="33" customWidth="1"/>
    <col min="8" max="8" width="87" customWidth="1"/>
    <col min="9" max="9" width="44.88671875" customWidth="1"/>
    <col min="10" max="10" width="23.21875" customWidth="1"/>
    <col min="11" max="11" width="22.88671875" customWidth="1"/>
    <col min="12" max="12" width="28.6640625" customWidth="1"/>
    <col min="13" max="13" width="22.88671875" customWidth="1"/>
  </cols>
  <sheetData>
    <row r="3" spans="1:13" x14ac:dyDescent="0.3">
      <c r="D3" s="9"/>
    </row>
    <row r="4" spans="1:13" s="8" customFormat="1" ht="31.2" customHeight="1" x14ac:dyDescent="0.3">
      <c r="A4" s="35" t="s">
        <v>25</v>
      </c>
      <c r="B4" s="35" t="s">
        <v>17</v>
      </c>
      <c r="C4" s="35" t="s">
        <v>26</v>
      </c>
      <c r="D4" s="35" t="s">
        <v>37</v>
      </c>
      <c r="E4" s="35" t="s">
        <v>27</v>
      </c>
      <c r="F4" s="35" t="s">
        <v>2</v>
      </c>
      <c r="G4" s="35" t="s">
        <v>1</v>
      </c>
      <c r="H4" s="35" t="s">
        <v>3</v>
      </c>
      <c r="I4" s="35" t="s">
        <v>4</v>
      </c>
      <c r="J4" s="35" t="s">
        <v>0</v>
      </c>
      <c r="K4" s="35" t="s">
        <v>5</v>
      </c>
      <c r="L4" s="35" t="s">
        <v>947</v>
      </c>
      <c r="M4" s="35" t="s">
        <v>24</v>
      </c>
    </row>
    <row r="5" spans="1:13" ht="93" customHeight="1" x14ac:dyDescent="0.3">
      <c r="A5" s="12" t="s">
        <v>23</v>
      </c>
      <c r="B5" s="14" t="s">
        <v>165</v>
      </c>
      <c r="C5" s="12" t="s">
        <v>28</v>
      </c>
      <c r="D5" s="14" t="s">
        <v>90</v>
      </c>
      <c r="E5" s="13" t="s">
        <v>92</v>
      </c>
      <c r="F5" s="14" t="s">
        <v>105</v>
      </c>
      <c r="G5" s="13" t="s">
        <v>91</v>
      </c>
      <c r="H5" s="13" t="s">
        <v>93</v>
      </c>
      <c r="I5" s="39" t="s">
        <v>923</v>
      </c>
      <c r="J5" s="40" t="s">
        <v>68</v>
      </c>
      <c r="K5" s="41" t="s">
        <v>924</v>
      </c>
      <c r="L5" s="14"/>
      <c r="M5" s="14"/>
    </row>
    <row r="6" spans="1:13" ht="28.8" hidden="1" customHeight="1" x14ac:dyDescent="0.3">
      <c r="A6" s="14"/>
      <c r="B6" s="14" t="s">
        <v>165</v>
      </c>
      <c r="C6" s="12" t="s">
        <v>29</v>
      </c>
      <c r="D6" s="14"/>
      <c r="E6" s="13"/>
      <c r="F6" s="14"/>
      <c r="G6" s="13"/>
      <c r="H6" s="14"/>
      <c r="I6" s="14"/>
      <c r="J6" s="14"/>
      <c r="K6" s="14"/>
      <c r="L6" s="14"/>
      <c r="M6" s="14"/>
    </row>
    <row r="7" spans="1:13" ht="43.2" hidden="1" customHeight="1" x14ac:dyDescent="0.3">
      <c r="A7" s="14"/>
      <c r="B7" s="14" t="s">
        <v>165</v>
      </c>
      <c r="C7" s="12" t="s">
        <v>30</v>
      </c>
      <c r="D7" s="14"/>
      <c r="E7" s="13"/>
      <c r="F7" s="14"/>
      <c r="G7" s="13"/>
      <c r="H7" s="14"/>
      <c r="I7" s="14"/>
      <c r="J7" s="14"/>
      <c r="K7" s="14"/>
      <c r="L7" s="14"/>
      <c r="M7" s="14"/>
    </row>
    <row r="8" spans="1:13" ht="111.6" customHeight="1" x14ac:dyDescent="0.3">
      <c r="A8" s="12" t="s">
        <v>23</v>
      </c>
      <c r="B8" s="14" t="s">
        <v>165</v>
      </c>
      <c r="C8" s="12" t="s">
        <v>29</v>
      </c>
      <c r="D8" s="13" t="s">
        <v>95</v>
      </c>
      <c r="E8" s="13" t="s">
        <v>92</v>
      </c>
      <c r="F8" s="13" t="s">
        <v>106</v>
      </c>
      <c r="G8" s="13" t="s">
        <v>91</v>
      </c>
      <c r="H8" s="13" t="s">
        <v>107</v>
      </c>
      <c r="I8" s="39" t="s">
        <v>925</v>
      </c>
      <c r="J8" s="40" t="s">
        <v>87</v>
      </c>
      <c r="K8" s="41" t="s">
        <v>926</v>
      </c>
      <c r="L8" s="48" t="s">
        <v>1013</v>
      </c>
      <c r="M8" s="14"/>
    </row>
    <row r="9" spans="1:13" ht="90" customHeight="1" x14ac:dyDescent="0.3">
      <c r="A9" s="12" t="s">
        <v>23</v>
      </c>
      <c r="B9" s="14" t="s">
        <v>165</v>
      </c>
      <c r="C9" s="12" t="s">
        <v>30</v>
      </c>
      <c r="D9" s="13" t="s">
        <v>96</v>
      </c>
      <c r="E9" s="13" t="s">
        <v>92</v>
      </c>
      <c r="F9" s="13" t="s">
        <v>108</v>
      </c>
      <c r="G9" s="13" t="s">
        <v>91</v>
      </c>
      <c r="H9" s="14" t="s">
        <v>94</v>
      </c>
      <c r="I9" s="39" t="s">
        <v>923</v>
      </c>
      <c r="J9" s="40" t="s">
        <v>87</v>
      </c>
      <c r="K9" s="41" t="s">
        <v>924</v>
      </c>
      <c r="L9" s="14"/>
      <c r="M9" s="14"/>
    </row>
    <row r="10" spans="1:13" ht="156.6" customHeight="1" x14ac:dyDescent="0.3">
      <c r="A10" s="12" t="s">
        <v>23</v>
      </c>
      <c r="B10" s="14" t="s">
        <v>165</v>
      </c>
      <c r="C10" s="12" t="s">
        <v>31</v>
      </c>
      <c r="D10" s="13" t="s">
        <v>97</v>
      </c>
      <c r="E10" s="13" t="s">
        <v>92</v>
      </c>
      <c r="F10" s="13" t="s">
        <v>109</v>
      </c>
      <c r="G10" s="13" t="s">
        <v>91</v>
      </c>
      <c r="H10" s="13" t="s">
        <v>117</v>
      </c>
      <c r="I10" s="42" t="s">
        <v>927</v>
      </c>
      <c r="J10" s="40" t="s">
        <v>88</v>
      </c>
      <c r="K10" s="41" t="s">
        <v>924</v>
      </c>
      <c r="L10" s="14"/>
      <c r="M10" s="14"/>
    </row>
    <row r="11" spans="1:13" ht="117" customHeight="1" x14ac:dyDescent="0.3">
      <c r="A11" s="12" t="s">
        <v>23</v>
      </c>
      <c r="B11" s="14" t="s">
        <v>165</v>
      </c>
      <c r="C11" s="12" t="s">
        <v>32</v>
      </c>
      <c r="D11" s="13" t="s">
        <v>98</v>
      </c>
      <c r="E11" s="13" t="s">
        <v>92</v>
      </c>
      <c r="F11" s="13" t="s">
        <v>110</v>
      </c>
      <c r="G11" s="13" t="s">
        <v>91</v>
      </c>
      <c r="H11" s="13" t="s">
        <v>99</v>
      </c>
      <c r="I11" s="39" t="s">
        <v>928</v>
      </c>
      <c r="J11" s="40" t="s">
        <v>88</v>
      </c>
      <c r="K11" s="41" t="s">
        <v>924</v>
      </c>
      <c r="L11" s="14"/>
      <c r="M11" s="14"/>
    </row>
    <row r="12" spans="1:13" ht="123" customHeight="1" x14ac:dyDescent="0.3">
      <c r="A12" s="12" t="s">
        <v>23</v>
      </c>
      <c r="B12" s="14" t="s">
        <v>165</v>
      </c>
      <c r="C12" s="12" t="s">
        <v>33</v>
      </c>
      <c r="D12" s="13" t="s">
        <v>100</v>
      </c>
      <c r="E12" s="13" t="s">
        <v>92</v>
      </c>
      <c r="F12" s="13" t="s">
        <v>111</v>
      </c>
      <c r="G12" s="13" t="s">
        <v>91</v>
      </c>
      <c r="H12" s="13" t="s">
        <v>118</v>
      </c>
      <c r="I12" s="39" t="s">
        <v>929</v>
      </c>
      <c r="J12" s="40" t="s">
        <v>88</v>
      </c>
      <c r="K12" s="41" t="s">
        <v>924</v>
      </c>
      <c r="L12" s="14"/>
      <c r="M12" s="14"/>
    </row>
    <row r="13" spans="1:13" ht="106.2" customHeight="1" x14ac:dyDescent="0.3">
      <c r="A13" s="12" t="s">
        <v>23</v>
      </c>
      <c r="B13" s="14" t="s">
        <v>165</v>
      </c>
      <c r="C13" s="12" t="s">
        <v>34</v>
      </c>
      <c r="D13" s="13" t="s">
        <v>101</v>
      </c>
      <c r="E13" s="13" t="s">
        <v>92</v>
      </c>
      <c r="F13" s="13" t="s">
        <v>112</v>
      </c>
      <c r="G13" s="13" t="s">
        <v>91</v>
      </c>
      <c r="H13" s="14" t="s">
        <v>102</v>
      </c>
      <c r="I13" s="39" t="s">
        <v>930</v>
      </c>
      <c r="J13" s="40" t="s">
        <v>88</v>
      </c>
      <c r="K13" s="41" t="s">
        <v>924</v>
      </c>
      <c r="L13" s="43"/>
      <c r="M13" s="14"/>
    </row>
    <row r="14" spans="1:13" ht="87" customHeight="1" x14ac:dyDescent="0.3">
      <c r="A14" s="12" t="s">
        <v>23</v>
      </c>
      <c r="B14" s="14" t="s">
        <v>165</v>
      </c>
      <c r="C14" s="12" t="s">
        <v>35</v>
      </c>
      <c r="D14" s="13" t="s">
        <v>103</v>
      </c>
      <c r="E14" s="13" t="s">
        <v>92</v>
      </c>
      <c r="F14" s="13" t="s">
        <v>113</v>
      </c>
      <c r="G14" s="13" t="s">
        <v>226</v>
      </c>
      <c r="H14" s="14" t="s">
        <v>104</v>
      </c>
      <c r="I14" s="39" t="s">
        <v>930</v>
      </c>
      <c r="J14" s="40" t="s">
        <v>88</v>
      </c>
      <c r="K14" s="41" t="s">
        <v>924</v>
      </c>
      <c r="L14" s="43"/>
      <c r="M14" s="14"/>
    </row>
    <row r="15" spans="1:13" ht="91.8" customHeight="1" x14ac:dyDescent="0.3">
      <c r="A15" s="12" t="s">
        <v>23</v>
      </c>
      <c r="B15" s="14" t="s">
        <v>165</v>
      </c>
      <c r="C15" s="12" t="s">
        <v>36</v>
      </c>
      <c r="D15" s="13" t="s">
        <v>114</v>
      </c>
      <c r="E15" s="13" t="s">
        <v>92</v>
      </c>
      <c r="F15" s="13" t="s">
        <v>115</v>
      </c>
      <c r="G15" s="13" t="s">
        <v>227</v>
      </c>
      <c r="H15" s="13" t="s">
        <v>116</v>
      </c>
      <c r="I15" s="39" t="s">
        <v>930</v>
      </c>
      <c r="J15" s="40" t="s">
        <v>88</v>
      </c>
      <c r="K15" s="41" t="s">
        <v>924</v>
      </c>
      <c r="L15" s="43"/>
      <c r="M15" s="14"/>
    </row>
    <row r="16" spans="1:13" ht="82.8" x14ac:dyDescent="0.3">
      <c r="A16" s="12" t="s">
        <v>23</v>
      </c>
      <c r="B16" s="14" t="s">
        <v>165</v>
      </c>
      <c r="C16" s="12" t="s">
        <v>38</v>
      </c>
      <c r="D16" s="13" t="s">
        <v>119</v>
      </c>
      <c r="E16" s="13" t="s">
        <v>92</v>
      </c>
      <c r="F16" s="13" t="s">
        <v>120</v>
      </c>
      <c r="G16" s="13" t="s">
        <v>121</v>
      </c>
      <c r="H16" s="13" t="s">
        <v>122</v>
      </c>
      <c r="I16" s="39" t="s">
        <v>931</v>
      </c>
      <c r="J16" s="40" t="s">
        <v>88</v>
      </c>
      <c r="K16" s="41" t="s">
        <v>926</v>
      </c>
      <c r="L16" s="48" t="s">
        <v>1014</v>
      </c>
      <c r="M16" s="14"/>
    </row>
    <row r="17" spans="1:13" ht="55.2" x14ac:dyDescent="0.3">
      <c r="A17" s="12" t="s">
        <v>23</v>
      </c>
      <c r="B17" s="14" t="s">
        <v>165</v>
      </c>
      <c r="C17" s="12" t="s">
        <v>39</v>
      </c>
      <c r="D17" s="13" t="s">
        <v>123</v>
      </c>
      <c r="E17" s="13" t="s">
        <v>92</v>
      </c>
      <c r="F17" s="13" t="s">
        <v>124</v>
      </c>
      <c r="G17" s="13" t="s">
        <v>91</v>
      </c>
      <c r="H17" s="13" t="s">
        <v>125</v>
      </c>
      <c r="I17" s="39" t="s">
        <v>932</v>
      </c>
      <c r="J17" s="40" t="s">
        <v>88</v>
      </c>
      <c r="K17" s="41" t="s">
        <v>924</v>
      </c>
      <c r="L17" s="43"/>
      <c r="M17" s="14"/>
    </row>
    <row r="18" spans="1:13" ht="57.6" x14ac:dyDescent="0.3">
      <c r="A18" s="12" t="s">
        <v>23</v>
      </c>
      <c r="B18" s="14" t="s">
        <v>165</v>
      </c>
      <c r="C18" s="12" t="s">
        <v>40</v>
      </c>
      <c r="D18" s="13" t="s">
        <v>126</v>
      </c>
      <c r="E18" s="13" t="s">
        <v>92</v>
      </c>
      <c r="F18" s="13" t="s">
        <v>127</v>
      </c>
      <c r="G18" s="13" t="s">
        <v>91</v>
      </c>
      <c r="H18" s="13" t="s">
        <v>128</v>
      </c>
      <c r="I18" s="39" t="s">
        <v>933</v>
      </c>
      <c r="J18" s="40" t="s">
        <v>88</v>
      </c>
      <c r="K18" s="41" t="s">
        <v>926</v>
      </c>
      <c r="L18" s="48" t="s">
        <v>1015</v>
      </c>
      <c r="M18" s="14"/>
    </row>
    <row r="19" spans="1:13" ht="82.8" x14ac:dyDescent="0.3">
      <c r="A19" s="12" t="s">
        <v>23</v>
      </c>
      <c r="B19" s="14" t="s">
        <v>165</v>
      </c>
      <c r="C19" s="12" t="s">
        <v>41</v>
      </c>
      <c r="D19" s="13" t="s">
        <v>129</v>
      </c>
      <c r="E19" s="13" t="s">
        <v>92</v>
      </c>
      <c r="F19" s="13" t="s">
        <v>130</v>
      </c>
      <c r="G19" s="13" t="s">
        <v>91</v>
      </c>
      <c r="H19" s="13" t="s">
        <v>131</v>
      </c>
      <c r="I19" s="39" t="s">
        <v>934</v>
      </c>
      <c r="J19" s="40" t="s">
        <v>87</v>
      </c>
      <c r="K19" s="41" t="s">
        <v>924</v>
      </c>
      <c r="L19" s="14"/>
      <c r="M19" s="14"/>
    </row>
    <row r="20" spans="1:13" ht="110.4" x14ac:dyDescent="0.3">
      <c r="A20" s="12" t="s">
        <v>23</v>
      </c>
      <c r="B20" s="14" t="s">
        <v>165</v>
      </c>
      <c r="C20" s="12" t="s">
        <v>42</v>
      </c>
      <c r="D20" s="13" t="s">
        <v>132</v>
      </c>
      <c r="E20" s="13" t="s">
        <v>92</v>
      </c>
      <c r="F20" s="13" t="s">
        <v>133</v>
      </c>
      <c r="G20" s="13">
        <v>12345</v>
      </c>
      <c r="H20" s="13" t="s">
        <v>134</v>
      </c>
      <c r="I20" s="39" t="s">
        <v>935</v>
      </c>
      <c r="J20" s="40" t="s">
        <v>88</v>
      </c>
      <c r="K20" s="41" t="s">
        <v>926</v>
      </c>
      <c r="L20" s="48" t="s">
        <v>1016</v>
      </c>
      <c r="M20" s="14"/>
    </row>
    <row r="21" spans="1:13" s="6" customFormat="1" ht="55.2" x14ac:dyDescent="0.3">
      <c r="A21" s="12" t="s">
        <v>23</v>
      </c>
      <c r="B21" s="14" t="s">
        <v>165</v>
      </c>
      <c r="C21" s="12" t="s">
        <v>43</v>
      </c>
      <c r="D21" s="13" t="s">
        <v>135</v>
      </c>
      <c r="E21" s="13" t="s">
        <v>92</v>
      </c>
      <c r="F21" s="13" t="s">
        <v>136</v>
      </c>
      <c r="G21" s="13" t="s">
        <v>91</v>
      </c>
      <c r="H21" s="13" t="s">
        <v>137</v>
      </c>
      <c r="I21" s="39" t="s">
        <v>936</v>
      </c>
      <c r="J21" s="40" t="s">
        <v>88</v>
      </c>
      <c r="K21" s="41" t="s">
        <v>924</v>
      </c>
      <c r="L21" s="14"/>
      <c r="M21" s="14"/>
    </row>
    <row r="22" spans="1:13" ht="96.6" x14ac:dyDescent="0.3">
      <c r="A22" s="12" t="s">
        <v>23</v>
      </c>
      <c r="B22" s="14" t="s">
        <v>165</v>
      </c>
      <c r="C22" s="12" t="s">
        <v>44</v>
      </c>
      <c r="D22" s="13" t="s">
        <v>138</v>
      </c>
      <c r="E22" s="13" t="s">
        <v>92</v>
      </c>
      <c r="F22" s="13" t="s">
        <v>139</v>
      </c>
      <c r="G22" s="13" t="s">
        <v>91</v>
      </c>
      <c r="H22" s="13" t="s">
        <v>140</v>
      </c>
      <c r="I22" s="39" t="s">
        <v>937</v>
      </c>
      <c r="J22" s="40" t="s">
        <v>88</v>
      </c>
      <c r="K22" s="41" t="s">
        <v>924</v>
      </c>
      <c r="L22" s="14"/>
      <c r="M22" s="14"/>
    </row>
    <row r="23" spans="1:13" ht="55.2" x14ac:dyDescent="0.3">
      <c r="A23" s="12" t="s">
        <v>23</v>
      </c>
      <c r="B23" s="14" t="s">
        <v>165</v>
      </c>
      <c r="C23" s="12" t="s">
        <v>45</v>
      </c>
      <c r="D23" s="13" t="s">
        <v>141</v>
      </c>
      <c r="E23" s="13" t="s">
        <v>92</v>
      </c>
      <c r="F23" s="13" t="s">
        <v>142</v>
      </c>
      <c r="G23" s="13" t="s">
        <v>91</v>
      </c>
      <c r="H23" s="13" t="s">
        <v>143</v>
      </c>
      <c r="I23" s="39" t="s">
        <v>938</v>
      </c>
      <c r="J23" s="40" t="s">
        <v>88</v>
      </c>
      <c r="K23" s="41" t="s">
        <v>924</v>
      </c>
      <c r="L23" s="14"/>
      <c r="M23" s="14"/>
    </row>
    <row r="24" spans="1:13" ht="96.6" x14ac:dyDescent="0.3">
      <c r="A24" s="12" t="s">
        <v>23</v>
      </c>
      <c r="B24" s="14" t="s">
        <v>165</v>
      </c>
      <c r="C24" s="12" t="s">
        <v>46</v>
      </c>
      <c r="D24" s="13" t="s">
        <v>144</v>
      </c>
      <c r="E24" s="13" t="s">
        <v>92</v>
      </c>
      <c r="F24" s="13" t="s">
        <v>145</v>
      </c>
      <c r="G24" s="13" t="s">
        <v>91</v>
      </c>
      <c r="H24" s="13" t="s">
        <v>146</v>
      </c>
      <c r="I24" s="39" t="s">
        <v>939</v>
      </c>
      <c r="J24" s="40" t="s">
        <v>88</v>
      </c>
      <c r="K24" s="41" t="s">
        <v>924</v>
      </c>
      <c r="L24" s="14"/>
      <c r="M24" s="14"/>
    </row>
    <row r="25" spans="1:13" ht="41.4" x14ac:dyDescent="0.3">
      <c r="A25" s="12" t="s">
        <v>23</v>
      </c>
      <c r="B25" s="14" t="s">
        <v>165</v>
      </c>
      <c r="C25" s="12" t="s">
        <v>47</v>
      </c>
      <c r="D25" s="13" t="s">
        <v>147</v>
      </c>
      <c r="E25" s="13" t="s">
        <v>92</v>
      </c>
      <c r="F25" s="13" t="s">
        <v>148</v>
      </c>
      <c r="G25" s="13" t="s">
        <v>91</v>
      </c>
      <c r="H25" s="13" t="s">
        <v>150</v>
      </c>
      <c r="I25" s="39" t="s">
        <v>940</v>
      </c>
      <c r="J25" s="40" t="s">
        <v>88</v>
      </c>
      <c r="K25" s="41" t="s">
        <v>924</v>
      </c>
      <c r="L25" s="14"/>
      <c r="M25" s="14"/>
    </row>
    <row r="26" spans="1:13" ht="41.4" x14ac:dyDescent="0.3">
      <c r="A26" s="12" t="s">
        <v>23</v>
      </c>
      <c r="B26" s="14" t="s">
        <v>165</v>
      </c>
      <c r="C26" s="12" t="s">
        <v>48</v>
      </c>
      <c r="D26" s="13" t="s">
        <v>149</v>
      </c>
      <c r="E26" s="13" t="s">
        <v>92</v>
      </c>
      <c r="F26" s="13" t="s">
        <v>148</v>
      </c>
      <c r="G26" s="13" t="s">
        <v>91</v>
      </c>
      <c r="H26" s="13" t="s">
        <v>151</v>
      </c>
      <c r="I26" s="44" t="s">
        <v>941</v>
      </c>
      <c r="J26" s="40" t="s">
        <v>87</v>
      </c>
      <c r="K26" s="41" t="s">
        <v>924</v>
      </c>
      <c r="L26" s="14"/>
      <c r="M26" s="14"/>
    </row>
    <row r="27" spans="1:13" ht="41.4" x14ac:dyDescent="0.3">
      <c r="A27" s="12" t="s">
        <v>23</v>
      </c>
      <c r="B27" s="14" t="s">
        <v>165</v>
      </c>
      <c r="C27" s="12" t="s">
        <v>49</v>
      </c>
      <c r="D27" s="13" t="s">
        <v>152</v>
      </c>
      <c r="E27" s="13" t="s">
        <v>92</v>
      </c>
      <c r="F27" s="13" t="s">
        <v>148</v>
      </c>
      <c r="G27" s="13" t="s">
        <v>91</v>
      </c>
      <c r="H27" s="13" t="s">
        <v>153</v>
      </c>
      <c r="I27" s="39" t="s">
        <v>942</v>
      </c>
      <c r="J27" s="40" t="s">
        <v>88</v>
      </c>
      <c r="K27" s="41" t="s">
        <v>924</v>
      </c>
      <c r="L27" s="14"/>
      <c r="M27" s="14"/>
    </row>
    <row r="28" spans="1:13" ht="61.2" customHeight="1" x14ac:dyDescent="0.3">
      <c r="A28" s="12" t="s">
        <v>23</v>
      </c>
      <c r="B28" s="14" t="s">
        <v>165</v>
      </c>
      <c r="C28" s="12" t="s">
        <v>50</v>
      </c>
      <c r="D28" s="13" t="s">
        <v>154</v>
      </c>
      <c r="E28" s="13" t="s">
        <v>92</v>
      </c>
      <c r="F28" s="13" t="s">
        <v>155</v>
      </c>
      <c r="G28" s="13" t="s">
        <v>91</v>
      </c>
      <c r="H28" s="13" t="s">
        <v>156</v>
      </c>
      <c r="I28" s="39" t="s">
        <v>943</v>
      </c>
      <c r="J28" s="40" t="s">
        <v>88</v>
      </c>
      <c r="K28" s="41" t="s">
        <v>924</v>
      </c>
      <c r="L28" s="14"/>
      <c r="M28" s="14"/>
    </row>
    <row r="29" spans="1:13" ht="88.8" customHeight="1" x14ac:dyDescent="0.3">
      <c r="A29" s="12" t="s">
        <v>23</v>
      </c>
      <c r="B29" s="14" t="s">
        <v>165</v>
      </c>
      <c r="C29" s="12" t="s">
        <v>51</v>
      </c>
      <c r="D29" s="13" t="s">
        <v>157</v>
      </c>
      <c r="E29" s="13" t="s">
        <v>92</v>
      </c>
      <c r="F29" s="13" t="s">
        <v>218</v>
      </c>
      <c r="G29" s="13" t="s">
        <v>91</v>
      </c>
      <c r="H29" s="13" t="s">
        <v>158</v>
      </c>
      <c r="I29" s="39" t="s">
        <v>944</v>
      </c>
      <c r="J29" s="40" t="s">
        <v>88</v>
      </c>
      <c r="K29" s="41" t="s">
        <v>924</v>
      </c>
      <c r="L29" s="14"/>
      <c r="M29" s="14"/>
    </row>
    <row r="30" spans="1:13" ht="88.8" customHeight="1" x14ac:dyDescent="0.3">
      <c r="A30" s="12" t="s">
        <v>23</v>
      </c>
      <c r="B30" s="14" t="s">
        <v>165</v>
      </c>
      <c r="C30" s="12" t="s">
        <v>53</v>
      </c>
      <c r="D30" s="13" t="s">
        <v>159</v>
      </c>
      <c r="E30" s="13" t="s">
        <v>92</v>
      </c>
      <c r="F30" s="13" t="s">
        <v>217</v>
      </c>
      <c r="G30" s="13" t="s">
        <v>91</v>
      </c>
      <c r="H30" s="13" t="s">
        <v>160</v>
      </c>
      <c r="I30" s="39" t="s">
        <v>945</v>
      </c>
      <c r="J30" s="40" t="s">
        <v>88</v>
      </c>
      <c r="K30" s="41" t="s">
        <v>924</v>
      </c>
      <c r="L30" s="14"/>
      <c r="M30" s="14"/>
    </row>
    <row r="31" spans="1:13" s="6" customFormat="1" ht="41.4" x14ac:dyDescent="0.3">
      <c r="A31" s="12" t="s">
        <v>23</v>
      </c>
      <c r="B31" s="14" t="s">
        <v>165</v>
      </c>
      <c r="C31" s="12" t="s">
        <v>54</v>
      </c>
      <c r="D31" s="13" t="s">
        <v>161</v>
      </c>
      <c r="E31" s="13" t="s">
        <v>92</v>
      </c>
      <c r="F31" s="13" t="s">
        <v>162</v>
      </c>
      <c r="G31" s="13" t="s">
        <v>91</v>
      </c>
      <c r="H31" s="13" t="s">
        <v>163</v>
      </c>
      <c r="I31" s="14" t="s">
        <v>946</v>
      </c>
      <c r="J31" s="40" t="s">
        <v>87</v>
      </c>
      <c r="K31" s="41" t="s">
        <v>924</v>
      </c>
      <c r="L31" s="14"/>
      <c r="M31" s="14"/>
    </row>
  </sheetData>
  <phoneticPr fontId="3" type="noConversion"/>
  <conditionalFormatting sqref="K5">
    <cfRule type="containsText" dxfId="422" priority="65" operator="containsText" text="NOT TESTED">
      <formula>NOT(ISERROR(SEARCH("NOT TESTED",K5)))</formula>
    </cfRule>
    <cfRule type="containsText" dxfId="421" priority="66" operator="containsText" text="BLOCKED">
      <formula>NOT(ISERROR(SEARCH("BLOCKED",K5)))</formula>
    </cfRule>
    <cfRule type="containsText" dxfId="420" priority="67" operator="containsText" text="FAIL">
      <formula>NOT(ISERROR(SEARCH("FAIL",K5)))</formula>
    </cfRule>
    <cfRule type="containsText" dxfId="419" priority="68" operator="containsText" text="PASS">
      <formula>NOT(ISERROR(SEARCH("PASS",K5)))</formula>
    </cfRule>
  </conditionalFormatting>
  <conditionalFormatting sqref="K8:K31">
    <cfRule type="containsText" dxfId="418" priority="1" operator="containsText" text="NOT TESTED">
      <formula>NOT(ISERROR(SEARCH("NOT TESTED",K8)))</formula>
    </cfRule>
    <cfRule type="containsText" dxfId="417" priority="2" operator="containsText" text="BLOCKED">
      <formula>NOT(ISERROR(SEARCH("BLOCKED",K8)))</formula>
    </cfRule>
    <cfRule type="containsText" dxfId="416" priority="3" operator="containsText" text="FAIL">
      <formula>NOT(ISERROR(SEARCH("FAIL",K8)))</formula>
    </cfRule>
    <cfRule type="containsText" dxfId="415" priority="4" operator="containsText" text="PASS">
      <formula>NOT(ISERROR(SEARCH("PASS",K8)))</formula>
    </cfRule>
  </conditionalFormatting>
  <dataValidations count="1">
    <dataValidation type="list" allowBlank="1" showInputMessage="1" showErrorMessage="1" sqref="K5 K8:K31" xr:uid="{2BD5B48D-BD3E-44A7-836A-DA2FCF700D59}">
      <formula1>"PASS, FAIL, Blocked, Not Tested"</formula1>
    </dataValidation>
  </dataValidations>
  <hyperlinks>
    <hyperlink ref="L8" r:id="rId1" display="https://opencart-web-application.atlassian.net/browse/OPENCART-1" xr:uid="{E1579EFB-FD50-4D14-A03E-2FB0654031A9}"/>
    <hyperlink ref="L16" r:id="rId2" display="https://opencart-web-application.atlassian.net/browse/OPENCART-2" xr:uid="{AB3FA4F4-68D9-4034-9812-93CC76442850}"/>
    <hyperlink ref="L18" r:id="rId3" display="https://opencart-web-application.atlassian.net/browse/OPENCART-3" xr:uid="{5F37604C-5C3D-424A-8EC6-051D641A5352}"/>
    <hyperlink ref="L20" r:id="rId4" display="https://opencart-web-application.atlassian.net/browse/OPENCART-4" xr:uid="{F01C3AF5-DB2E-47D1-9300-6A0B5E06370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456F4-EF16-48EA-928F-95E152BEBB6D}">
  <sheetPr>
    <tabColor theme="4" tint="-0.499984740745262"/>
  </sheetPr>
  <dimension ref="A4:M25"/>
  <sheetViews>
    <sheetView topLeftCell="H17" workbookViewId="0">
      <selection activeCell="H18" sqref="H18"/>
    </sheetView>
  </sheetViews>
  <sheetFormatPr defaultRowHeight="14.4" x14ac:dyDescent="0.3"/>
  <cols>
    <col min="1" max="1" width="40.33203125" customWidth="1"/>
    <col min="2" max="2" width="43.33203125" customWidth="1"/>
    <col min="3" max="5" width="35.5546875" customWidth="1"/>
    <col min="6" max="6" width="73.6640625" customWidth="1"/>
    <col min="7" max="7" width="35.5546875" customWidth="1"/>
    <col min="8" max="8" width="58.44140625" customWidth="1"/>
    <col min="9" max="13" width="35.5546875" customWidth="1"/>
  </cols>
  <sheetData>
    <row r="4" spans="1:13" s="8" customFormat="1" ht="30.6" customHeight="1" x14ac:dyDescent="0.3">
      <c r="A4" s="36" t="s">
        <v>25</v>
      </c>
      <c r="B4" s="36" t="s">
        <v>17</v>
      </c>
      <c r="C4" s="36" t="s">
        <v>26</v>
      </c>
      <c r="D4" s="36" t="s">
        <v>37</v>
      </c>
      <c r="E4" s="36" t="s">
        <v>27</v>
      </c>
      <c r="F4" s="35" t="s">
        <v>2</v>
      </c>
      <c r="G4" s="36" t="s">
        <v>1</v>
      </c>
      <c r="H4" s="36" t="s">
        <v>3</v>
      </c>
      <c r="I4" s="36" t="s">
        <v>4</v>
      </c>
      <c r="J4" s="36" t="s">
        <v>0</v>
      </c>
      <c r="K4" s="36" t="s">
        <v>5</v>
      </c>
      <c r="L4" s="36" t="s">
        <v>947</v>
      </c>
      <c r="M4" s="36" t="s">
        <v>24</v>
      </c>
    </row>
    <row r="5" spans="1:13" ht="75" customHeight="1" x14ac:dyDescent="0.3">
      <c r="A5" s="14" t="s">
        <v>52</v>
      </c>
      <c r="B5" s="14" t="s">
        <v>10</v>
      </c>
      <c r="C5" s="12" t="s">
        <v>28</v>
      </c>
      <c r="D5" s="13" t="s">
        <v>167</v>
      </c>
      <c r="E5" s="13" t="s">
        <v>222</v>
      </c>
      <c r="F5" s="13" t="s">
        <v>168</v>
      </c>
      <c r="G5" s="13" t="s">
        <v>228</v>
      </c>
      <c r="H5" s="13" t="s">
        <v>175</v>
      </c>
      <c r="I5" s="39" t="s">
        <v>948</v>
      </c>
      <c r="J5" s="40" t="s">
        <v>68</v>
      </c>
      <c r="K5" s="41" t="s">
        <v>924</v>
      </c>
      <c r="L5" s="14"/>
      <c r="M5" s="14"/>
    </row>
    <row r="6" spans="1:13" ht="79.8" customHeight="1" x14ac:dyDescent="0.3">
      <c r="A6" s="14" t="s">
        <v>52</v>
      </c>
      <c r="B6" s="14" t="s">
        <v>10</v>
      </c>
      <c r="C6" s="12" t="s">
        <v>29</v>
      </c>
      <c r="D6" s="13" t="s">
        <v>169</v>
      </c>
      <c r="E6" s="13" t="s">
        <v>92</v>
      </c>
      <c r="F6" s="13" t="s">
        <v>170</v>
      </c>
      <c r="G6" s="13" t="s">
        <v>176</v>
      </c>
      <c r="H6" s="13" t="s">
        <v>177</v>
      </c>
      <c r="I6" s="39" t="s">
        <v>949</v>
      </c>
      <c r="J6" s="40" t="s">
        <v>68</v>
      </c>
      <c r="K6" s="41" t="s">
        <v>924</v>
      </c>
      <c r="L6" s="14"/>
      <c r="M6" s="14"/>
    </row>
    <row r="7" spans="1:13" ht="74.400000000000006" customHeight="1" x14ac:dyDescent="0.3">
      <c r="A7" s="14" t="s">
        <v>52</v>
      </c>
      <c r="B7" s="14" t="s">
        <v>10</v>
      </c>
      <c r="C7" s="12" t="s">
        <v>30</v>
      </c>
      <c r="D7" s="13" t="s">
        <v>219</v>
      </c>
      <c r="E7" s="13" t="s">
        <v>92</v>
      </c>
      <c r="F7" s="13" t="s">
        <v>171</v>
      </c>
      <c r="G7" s="13" t="s">
        <v>178</v>
      </c>
      <c r="H7" s="13" t="s">
        <v>177</v>
      </c>
      <c r="I7" s="39" t="s">
        <v>949</v>
      </c>
      <c r="J7" s="40" t="s">
        <v>68</v>
      </c>
      <c r="K7" s="41" t="s">
        <v>924</v>
      </c>
      <c r="L7" s="14"/>
      <c r="M7" s="14"/>
    </row>
    <row r="8" spans="1:13" ht="75" customHeight="1" x14ac:dyDescent="0.3">
      <c r="A8" s="14" t="s">
        <v>52</v>
      </c>
      <c r="B8" s="14" t="s">
        <v>10</v>
      </c>
      <c r="C8" s="12" t="s">
        <v>31</v>
      </c>
      <c r="D8" s="13" t="s">
        <v>220</v>
      </c>
      <c r="E8" s="13" t="s">
        <v>92</v>
      </c>
      <c r="F8" s="13" t="s">
        <v>172</v>
      </c>
      <c r="G8" s="13" t="s">
        <v>229</v>
      </c>
      <c r="H8" s="13" t="s">
        <v>177</v>
      </c>
      <c r="I8" s="39" t="s">
        <v>949</v>
      </c>
      <c r="J8" s="40" t="s">
        <v>68</v>
      </c>
      <c r="K8" s="41" t="s">
        <v>924</v>
      </c>
      <c r="L8" s="14"/>
      <c r="M8" s="14"/>
    </row>
    <row r="9" spans="1:13" ht="76.2" customHeight="1" x14ac:dyDescent="0.3">
      <c r="A9" s="14" t="s">
        <v>52</v>
      </c>
      <c r="B9" s="14" t="s">
        <v>10</v>
      </c>
      <c r="C9" s="12" t="s">
        <v>32</v>
      </c>
      <c r="D9" s="13" t="s">
        <v>173</v>
      </c>
      <c r="E9" s="13" t="s">
        <v>92</v>
      </c>
      <c r="F9" s="13" t="s">
        <v>174</v>
      </c>
      <c r="G9" s="13" t="s">
        <v>91</v>
      </c>
      <c r="H9" s="13" t="s">
        <v>177</v>
      </c>
      <c r="I9" s="39" t="s">
        <v>949</v>
      </c>
      <c r="J9" s="40" t="s">
        <v>68</v>
      </c>
      <c r="K9" s="41" t="s">
        <v>924</v>
      </c>
      <c r="L9" s="14"/>
      <c r="M9" s="14"/>
    </row>
    <row r="10" spans="1:13" ht="85.8" customHeight="1" x14ac:dyDescent="0.3">
      <c r="A10" s="14" t="s">
        <v>52</v>
      </c>
      <c r="B10" s="14" t="s">
        <v>10</v>
      </c>
      <c r="C10" s="12" t="s">
        <v>33</v>
      </c>
      <c r="D10" s="13" t="s">
        <v>179</v>
      </c>
      <c r="E10" s="13" t="s">
        <v>92</v>
      </c>
      <c r="F10" s="13" t="s">
        <v>180</v>
      </c>
      <c r="G10" s="13" t="s">
        <v>91</v>
      </c>
      <c r="H10" s="13" t="s">
        <v>181</v>
      </c>
      <c r="I10" s="39" t="s">
        <v>950</v>
      </c>
      <c r="J10" s="45" t="s">
        <v>88</v>
      </c>
      <c r="K10" s="41" t="s">
        <v>924</v>
      </c>
      <c r="L10" s="14"/>
      <c r="M10" s="14"/>
    </row>
    <row r="11" spans="1:13" ht="43.2" x14ac:dyDescent="0.3">
      <c r="A11" s="14" t="s">
        <v>52</v>
      </c>
      <c r="B11" s="14" t="s">
        <v>10</v>
      </c>
      <c r="C11" s="12" t="s">
        <v>34</v>
      </c>
      <c r="D11" s="13" t="s">
        <v>182</v>
      </c>
      <c r="E11" s="13" t="s">
        <v>92</v>
      </c>
      <c r="F11" s="13" t="s">
        <v>183</v>
      </c>
      <c r="G11" s="13" t="s">
        <v>91</v>
      </c>
      <c r="H11" s="13" t="s">
        <v>184</v>
      </c>
      <c r="I11" s="39" t="s">
        <v>951</v>
      </c>
      <c r="J11" s="45" t="s">
        <v>88</v>
      </c>
      <c r="K11" s="41" t="s">
        <v>924</v>
      </c>
      <c r="L11" s="14"/>
      <c r="M11" s="14"/>
    </row>
    <row r="12" spans="1:13" ht="105" customHeight="1" x14ac:dyDescent="0.3">
      <c r="A12" s="14" t="s">
        <v>52</v>
      </c>
      <c r="B12" s="14" t="s">
        <v>10</v>
      </c>
      <c r="C12" s="12" t="s">
        <v>35</v>
      </c>
      <c r="D12" s="13" t="s">
        <v>185</v>
      </c>
      <c r="E12" s="13" t="s">
        <v>92</v>
      </c>
      <c r="F12" s="13" t="s">
        <v>186</v>
      </c>
      <c r="G12" s="13" t="s">
        <v>230</v>
      </c>
      <c r="H12" s="13" t="s">
        <v>187</v>
      </c>
      <c r="I12" s="39" t="s">
        <v>952</v>
      </c>
      <c r="J12" s="45" t="s">
        <v>87</v>
      </c>
      <c r="K12" s="41" t="s">
        <v>926</v>
      </c>
      <c r="L12" s="48" t="s">
        <v>1017</v>
      </c>
      <c r="M12" s="14"/>
    </row>
    <row r="13" spans="1:13" ht="93.6" customHeight="1" x14ac:dyDescent="0.3">
      <c r="A13" s="14" t="s">
        <v>52</v>
      </c>
      <c r="B13" s="14" t="s">
        <v>10</v>
      </c>
      <c r="C13" s="12" t="s">
        <v>36</v>
      </c>
      <c r="D13" s="13" t="s">
        <v>188</v>
      </c>
      <c r="E13" s="13" t="s">
        <v>92</v>
      </c>
      <c r="F13" s="13" t="s">
        <v>189</v>
      </c>
      <c r="G13" s="13" t="s">
        <v>176</v>
      </c>
      <c r="H13" s="13" t="s">
        <v>190</v>
      </c>
      <c r="I13" s="39" t="s">
        <v>953</v>
      </c>
      <c r="J13" s="45" t="s">
        <v>87</v>
      </c>
      <c r="K13" s="41" t="s">
        <v>924</v>
      </c>
      <c r="L13" s="14"/>
      <c r="M13" s="14"/>
    </row>
    <row r="14" spans="1:13" ht="90" customHeight="1" x14ac:dyDescent="0.3">
      <c r="A14" s="14" t="s">
        <v>52</v>
      </c>
      <c r="B14" s="14" t="s">
        <v>10</v>
      </c>
      <c r="C14" s="12" t="s">
        <v>38</v>
      </c>
      <c r="D14" s="13" t="s">
        <v>191</v>
      </c>
      <c r="E14" s="13" t="s">
        <v>92</v>
      </c>
      <c r="F14" s="13" t="s">
        <v>192</v>
      </c>
      <c r="G14" s="13" t="s">
        <v>91</v>
      </c>
      <c r="H14" s="13" t="s">
        <v>193</v>
      </c>
      <c r="I14" s="39" t="s">
        <v>954</v>
      </c>
      <c r="J14" s="45" t="s">
        <v>87</v>
      </c>
      <c r="K14" s="41" t="s">
        <v>924</v>
      </c>
      <c r="L14" s="43"/>
      <c r="M14" s="14"/>
    </row>
    <row r="15" spans="1:13" ht="69" x14ac:dyDescent="0.3">
      <c r="A15" s="14" t="s">
        <v>52</v>
      </c>
      <c r="B15" s="14" t="s">
        <v>10</v>
      </c>
      <c r="C15" s="12" t="s">
        <v>39</v>
      </c>
      <c r="D15" s="13" t="s">
        <v>194</v>
      </c>
      <c r="E15" s="13" t="s">
        <v>92</v>
      </c>
      <c r="F15" s="13" t="s">
        <v>195</v>
      </c>
      <c r="G15" s="13" t="s">
        <v>91</v>
      </c>
      <c r="H15" s="13" t="s">
        <v>196</v>
      </c>
      <c r="I15" s="39" t="s">
        <v>1018</v>
      </c>
      <c r="J15" s="45" t="s">
        <v>87</v>
      </c>
      <c r="K15" s="41" t="s">
        <v>924</v>
      </c>
      <c r="L15" s="49"/>
      <c r="M15" s="14"/>
    </row>
    <row r="16" spans="1:13" ht="165" customHeight="1" x14ac:dyDescent="0.3">
      <c r="A16" s="14" t="s">
        <v>52</v>
      </c>
      <c r="B16" s="14" t="s">
        <v>10</v>
      </c>
      <c r="C16" s="12" t="s">
        <v>40</v>
      </c>
      <c r="D16" s="13" t="s">
        <v>197</v>
      </c>
      <c r="E16" s="13" t="s">
        <v>92</v>
      </c>
      <c r="F16" s="13" t="s">
        <v>198</v>
      </c>
      <c r="G16" s="13" t="s">
        <v>231</v>
      </c>
      <c r="H16" s="13" t="s">
        <v>199</v>
      </c>
      <c r="I16" s="39" t="s">
        <v>955</v>
      </c>
      <c r="J16" s="45" t="s">
        <v>87</v>
      </c>
      <c r="K16" s="41" t="s">
        <v>924</v>
      </c>
      <c r="L16" s="43"/>
      <c r="M16" s="14"/>
    </row>
    <row r="17" spans="1:13" ht="106.2" customHeight="1" x14ac:dyDescent="0.3">
      <c r="A17" s="14" t="s">
        <v>52</v>
      </c>
      <c r="B17" s="14" t="s">
        <v>10</v>
      </c>
      <c r="C17" s="12" t="s">
        <v>41</v>
      </c>
      <c r="D17" s="13" t="s">
        <v>200</v>
      </c>
      <c r="E17" s="13" t="s">
        <v>92</v>
      </c>
      <c r="F17" s="13" t="s">
        <v>201</v>
      </c>
      <c r="G17" s="13" t="s">
        <v>228</v>
      </c>
      <c r="H17" s="13" t="s">
        <v>202</v>
      </c>
      <c r="I17" s="39" t="s">
        <v>956</v>
      </c>
      <c r="J17" s="45" t="s">
        <v>88</v>
      </c>
      <c r="K17" s="41" t="s">
        <v>924</v>
      </c>
      <c r="L17" s="43"/>
      <c r="M17" s="14"/>
    </row>
    <row r="18" spans="1:13" ht="105" customHeight="1" x14ac:dyDescent="0.3">
      <c r="A18" s="14" t="s">
        <v>52</v>
      </c>
      <c r="B18" s="14" t="s">
        <v>10</v>
      </c>
      <c r="C18" s="12" t="s">
        <v>42</v>
      </c>
      <c r="D18" s="13" t="s">
        <v>203</v>
      </c>
      <c r="E18" s="13" t="s">
        <v>92</v>
      </c>
      <c r="F18" s="13" t="s">
        <v>204</v>
      </c>
      <c r="G18" s="13" t="s">
        <v>228</v>
      </c>
      <c r="H18" s="13" t="s">
        <v>205</v>
      </c>
      <c r="I18" s="39" t="s">
        <v>957</v>
      </c>
      <c r="J18" s="45" t="s">
        <v>88</v>
      </c>
      <c r="K18" s="41" t="s">
        <v>926</v>
      </c>
      <c r="L18" s="50" t="s">
        <v>1019</v>
      </c>
      <c r="M18" s="14"/>
    </row>
    <row r="19" spans="1:13" ht="79.8" customHeight="1" x14ac:dyDescent="0.3">
      <c r="A19" s="14" t="s">
        <v>52</v>
      </c>
      <c r="B19" s="14" t="s">
        <v>10</v>
      </c>
      <c r="C19" s="12" t="s">
        <v>43</v>
      </c>
      <c r="D19" s="13" t="s">
        <v>206</v>
      </c>
      <c r="E19" s="13" t="s">
        <v>92</v>
      </c>
      <c r="F19" s="13" t="s">
        <v>207</v>
      </c>
      <c r="G19" s="13" t="s">
        <v>91</v>
      </c>
      <c r="H19" s="13" t="s">
        <v>208</v>
      </c>
      <c r="I19" s="39" t="s">
        <v>958</v>
      </c>
      <c r="J19" s="45" t="s">
        <v>88</v>
      </c>
      <c r="K19" s="41" t="s">
        <v>924</v>
      </c>
      <c r="L19" s="43"/>
      <c r="M19" s="14"/>
    </row>
    <row r="20" spans="1:13" ht="41.4" x14ac:dyDescent="0.3">
      <c r="A20" s="14" t="s">
        <v>52</v>
      </c>
      <c r="B20" s="14" t="s">
        <v>10</v>
      </c>
      <c r="C20" s="12" t="s">
        <v>44</v>
      </c>
      <c r="D20" s="13" t="s">
        <v>209</v>
      </c>
      <c r="E20" s="13" t="s">
        <v>92</v>
      </c>
      <c r="F20" s="13" t="s">
        <v>183</v>
      </c>
      <c r="G20" s="13" t="s">
        <v>91</v>
      </c>
      <c r="H20" s="13" t="s">
        <v>153</v>
      </c>
      <c r="I20" s="39" t="s">
        <v>959</v>
      </c>
      <c r="J20" s="45" t="s">
        <v>88</v>
      </c>
      <c r="K20" s="41" t="s">
        <v>924</v>
      </c>
      <c r="L20" s="14"/>
      <c r="M20" s="14"/>
    </row>
    <row r="21" spans="1:13" ht="41.4" x14ac:dyDescent="0.3">
      <c r="A21" s="14" t="s">
        <v>52</v>
      </c>
      <c r="B21" s="14" t="s">
        <v>10</v>
      </c>
      <c r="C21" s="12" t="s">
        <v>45</v>
      </c>
      <c r="D21" s="13" t="s">
        <v>210</v>
      </c>
      <c r="E21" s="13" t="s">
        <v>92</v>
      </c>
      <c r="F21" s="13" t="s">
        <v>183</v>
      </c>
      <c r="G21" s="13" t="s">
        <v>91</v>
      </c>
      <c r="H21" s="13" t="s">
        <v>211</v>
      </c>
      <c r="I21" s="39" t="s">
        <v>960</v>
      </c>
      <c r="J21" s="45" t="s">
        <v>88</v>
      </c>
      <c r="K21" s="41" t="s">
        <v>924</v>
      </c>
      <c r="L21" s="14"/>
      <c r="M21" s="14"/>
    </row>
    <row r="22" spans="1:13" ht="41.4" x14ac:dyDescent="0.3">
      <c r="A22" s="14" t="s">
        <v>52</v>
      </c>
      <c r="B22" s="14" t="s">
        <v>10</v>
      </c>
      <c r="C22" s="12" t="s">
        <v>46</v>
      </c>
      <c r="D22" s="13" t="s">
        <v>212</v>
      </c>
      <c r="E22" s="13" t="s">
        <v>92</v>
      </c>
      <c r="F22" s="13" t="s">
        <v>183</v>
      </c>
      <c r="G22" s="13" t="s">
        <v>91</v>
      </c>
      <c r="H22" s="13" t="s">
        <v>213</v>
      </c>
      <c r="I22" s="39" t="s">
        <v>961</v>
      </c>
      <c r="J22" s="45" t="s">
        <v>88</v>
      </c>
      <c r="K22" s="41" t="s">
        <v>924</v>
      </c>
      <c r="L22" s="14"/>
      <c r="M22" s="14"/>
    </row>
    <row r="23" spans="1:13" ht="41.4" x14ac:dyDescent="0.3">
      <c r="A23" s="14" t="s">
        <v>52</v>
      </c>
      <c r="B23" s="14" t="s">
        <v>10</v>
      </c>
      <c r="C23" s="12" t="s">
        <v>47</v>
      </c>
      <c r="D23" s="13" t="s">
        <v>214</v>
      </c>
      <c r="E23" s="13" t="s">
        <v>92</v>
      </c>
      <c r="F23" s="13" t="s">
        <v>215</v>
      </c>
      <c r="G23" s="13" t="s">
        <v>91</v>
      </c>
      <c r="H23" s="13" t="s">
        <v>216</v>
      </c>
      <c r="I23" s="14" t="s">
        <v>962</v>
      </c>
      <c r="J23" s="40" t="s">
        <v>87</v>
      </c>
      <c r="K23" s="41" t="s">
        <v>924</v>
      </c>
      <c r="L23" s="14"/>
      <c r="M23" s="14"/>
    </row>
    <row r="24" spans="1:13" ht="81.599999999999994" customHeight="1" x14ac:dyDescent="0.3">
      <c r="A24" s="14" t="s">
        <v>52</v>
      </c>
      <c r="B24" s="14" t="s">
        <v>10</v>
      </c>
      <c r="C24" s="12" t="s">
        <v>48</v>
      </c>
      <c r="D24" s="13" t="s">
        <v>221</v>
      </c>
      <c r="E24" s="13" t="s">
        <v>92</v>
      </c>
      <c r="F24" s="13" t="s">
        <v>223</v>
      </c>
      <c r="G24" s="13" t="s">
        <v>232</v>
      </c>
      <c r="H24" s="13" t="s">
        <v>177</v>
      </c>
      <c r="I24" s="39" t="s">
        <v>949</v>
      </c>
      <c r="J24" s="40" t="s">
        <v>68</v>
      </c>
      <c r="K24" s="41" t="s">
        <v>924</v>
      </c>
      <c r="L24" s="14"/>
      <c r="M24" s="14"/>
    </row>
    <row r="25" spans="1:13" ht="69" x14ac:dyDescent="0.3">
      <c r="A25" s="14" t="s">
        <v>52</v>
      </c>
      <c r="B25" s="14" t="s">
        <v>10</v>
      </c>
      <c r="C25" s="12" t="s">
        <v>49</v>
      </c>
      <c r="D25" s="13" t="s">
        <v>224</v>
      </c>
      <c r="E25" s="13" t="s">
        <v>92</v>
      </c>
      <c r="F25" s="13" t="s">
        <v>225</v>
      </c>
      <c r="G25" s="13" t="s">
        <v>233</v>
      </c>
      <c r="H25" s="13" t="s">
        <v>177</v>
      </c>
      <c r="I25" s="39" t="s">
        <v>949</v>
      </c>
      <c r="J25" s="40" t="s">
        <v>68</v>
      </c>
      <c r="K25" s="41" t="s">
        <v>924</v>
      </c>
      <c r="L25" s="14"/>
      <c r="M25" s="14"/>
    </row>
  </sheetData>
  <phoneticPr fontId="3" type="noConversion"/>
  <conditionalFormatting sqref="K5:K25">
    <cfRule type="containsText" dxfId="414" priority="1" operator="containsText" text="NOT TESTED">
      <formula>NOT(ISERROR(SEARCH("NOT TESTED",K5)))</formula>
    </cfRule>
    <cfRule type="containsText" dxfId="413" priority="2" operator="containsText" text="BLOCKED">
      <formula>NOT(ISERROR(SEARCH("BLOCKED",K5)))</formula>
    </cfRule>
    <cfRule type="containsText" dxfId="412" priority="3" operator="containsText" text="FAIL">
      <formula>NOT(ISERROR(SEARCH("FAIL",K5)))</formula>
    </cfRule>
    <cfRule type="containsText" dxfId="411" priority="4" operator="containsText" text="PASS">
      <formula>NOT(ISERROR(SEARCH("PASS",K5)))</formula>
    </cfRule>
  </conditionalFormatting>
  <dataValidations count="1">
    <dataValidation type="list" allowBlank="1" showInputMessage="1" showErrorMessage="1" sqref="K5:K25" xr:uid="{0B85DBEF-0475-4E17-A0EB-4CE89985D4E6}">
      <formula1>"PASS, FAIL, Blocked, Not Tested"</formula1>
    </dataValidation>
  </dataValidations>
  <hyperlinks>
    <hyperlink ref="L12" r:id="rId1" display="https://opencart-web-application.atlassian.net/browse/OPENCART-5" xr:uid="{4BF2A4E3-BE45-4DF3-9CB9-D08452DDADBA}"/>
    <hyperlink ref="L18" r:id="rId2" display="https://opencart-web-application.atlassian.net/browse/OPENCART-6" xr:uid="{18A662DA-B8A2-4028-A4C7-C6D80384DFD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E46E-D0D4-4D78-AD50-ED7CBE3AF405}">
  <sheetPr>
    <tabColor theme="4" tint="-0.499984740745262"/>
  </sheetPr>
  <dimension ref="A3:M14"/>
  <sheetViews>
    <sheetView topLeftCell="H9" workbookViewId="0">
      <selection activeCell="L10" sqref="L10"/>
    </sheetView>
  </sheetViews>
  <sheetFormatPr defaultRowHeight="14.4" x14ac:dyDescent="0.3"/>
  <cols>
    <col min="1" max="1" width="26.109375" customWidth="1"/>
    <col min="2" max="2" width="33.77734375" customWidth="1"/>
    <col min="3" max="3" width="32.6640625" customWidth="1"/>
    <col min="4" max="4" width="44.6640625" customWidth="1"/>
    <col min="5" max="5" width="48.109375" customWidth="1"/>
    <col min="6" max="6" width="51.33203125" customWidth="1"/>
    <col min="7" max="7" width="37.109375" customWidth="1"/>
    <col min="8" max="8" width="49.6640625" customWidth="1"/>
    <col min="9" max="9" width="51.6640625" customWidth="1"/>
    <col min="10" max="10" width="25" customWidth="1"/>
    <col min="11" max="11" width="18.77734375" customWidth="1"/>
    <col min="12" max="12" width="32.6640625" customWidth="1"/>
    <col min="13" max="13" width="24" customWidth="1"/>
  </cols>
  <sheetData>
    <row r="3" spans="1:13" s="8" customFormat="1" ht="34.200000000000003" customHeight="1" x14ac:dyDescent="0.3">
      <c r="A3" s="35" t="s">
        <v>25</v>
      </c>
      <c r="B3" s="35" t="s">
        <v>17</v>
      </c>
      <c r="C3" s="35" t="s">
        <v>26</v>
      </c>
      <c r="D3" s="35" t="s">
        <v>37</v>
      </c>
      <c r="E3" s="35" t="s">
        <v>27</v>
      </c>
      <c r="F3" s="35" t="s">
        <v>2</v>
      </c>
      <c r="G3" s="35" t="s">
        <v>1</v>
      </c>
      <c r="H3" s="35" t="s">
        <v>3</v>
      </c>
      <c r="I3" s="36" t="s">
        <v>4</v>
      </c>
      <c r="J3" s="36" t="s">
        <v>0</v>
      </c>
      <c r="K3" s="36" t="s">
        <v>5</v>
      </c>
      <c r="L3" s="36" t="s">
        <v>947</v>
      </c>
      <c r="M3" s="36" t="s">
        <v>24</v>
      </c>
    </row>
    <row r="4" spans="1:13" ht="70.8" customHeight="1" x14ac:dyDescent="0.3">
      <c r="A4" s="14" t="s">
        <v>55</v>
      </c>
      <c r="B4" s="14" t="s">
        <v>166</v>
      </c>
      <c r="C4" s="12" t="s">
        <v>28</v>
      </c>
      <c r="D4" s="10" t="s">
        <v>234</v>
      </c>
      <c r="E4" s="10" t="s">
        <v>235</v>
      </c>
      <c r="F4" s="10" t="s">
        <v>236</v>
      </c>
      <c r="G4" s="10" t="s">
        <v>91</v>
      </c>
      <c r="H4" s="10" t="s">
        <v>237</v>
      </c>
      <c r="I4" s="39" t="s">
        <v>963</v>
      </c>
      <c r="J4" s="40" t="s">
        <v>68</v>
      </c>
      <c r="K4" s="41" t="s">
        <v>924</v>
      </c>
      <c r="L4" s="43"/>
      <c r="M4" s="11"/>
    </row>
    <row r="5" spans="1:13" ht="74.400000000000006" customHeight="1" x14ac:dyDescent="0.3">
      <c r="A5" s="14" t="s">
        <v>55</v>
      </c>
      <c r="B5" s="14" t="s">
        <v>166</v>
      </c>
      <c r="C5" s="12" t="s">
        <v>29</v>
      </c>
      <c r="D5" s="10" t="s">
        <v>238</v>
      </c>
      <c r="E5" s="10" t="s">
        <v>239</v>
      </c>
      <c r="F5" s="10" t="s">
        <v>240</v>
      </c>
      <c r="G5" s="10" t="s">
        <v>91</v>
      </c>
      <c r="H5" s="10" t="s">
        <v>237</v>
      </c>
      <c r="I5" s="39" t="s">
        <v>963</v>
      </c>
      <c r="J5" s="40" t="s">
        <v>88</v>
      </c>
      <c r="K5" s="41" t="s">
        <v>924</v>
      </c>
      <c r="L5" s="43"/>
      <c r="M5" s="11"/>
    </row>
    <row r="6" spans="1:13" ht="63.6" customHeight="1" x14ac:dyDescent="0.3">
      <c r="A6" s="14" t="s">
        <v>55</v>
      </c>
      <c r="B6" s="14" t="s">
        <v>166</v>
      </c>
      <c r="C6" s="12" t="s">
        <v>30</v>
      </c>
      <c r="D6" s="10" t="s">
        <v>241</v>
      </c>
      <c r="E6" s="10" t="s">
        <v>235</v>
      </c>
      <c r="F6" s="10" t="s">
        <v>242</v>
      </c>
      <c r="G6" s="10" t="s">
        <v>91</v>
      </c>
      <c r="H6" s="10" t="s">
        <v>243</v>
      </c>
      <c r="I6" s="39" t="s">
        <v>964</v>
      </c>
      <c r="J6" s="40" t="s">
        <v>88</v>
      </c>
      <c r="K6" s="41" t="s">
        <v>924</v>
      </c>
      <c r="L6" s="43"/>
      <c r="M6" s="11"/>
    </row>
    <row r="7" spans="1:13" ht="67.2" customHeight="1" x14ac:dyDescent="0.3">
      <c r="A7" s="14" t="s">
        <v>55</v>
      </c>
      <c r="B7" s="14" t="s">
        <v>166</v>
      </c>
      <c r="C7" s="12" t="s">
        <v>31</v>
      </c>
      <c r="D7" s="10" t="s">
        <v>244</v>
      </c>
      <c r="E7" s="10" t="s">
        <v>235</v>
      </c>
      <c r="F7" s="10" t="s">
        <v>245</v>
      </c>
      <c r="G7" s="10" t="s">
        <v>91</v>
      </c>
      <c r="H7" s="10" t="s">
        <v>246</v>
      </c>
      <c r="I7" s="39" t="s">
        <v>965</v>
      </c>
      <c r="J7" s="40" t="s">
        <v>68</v>
      </c>
      <c r="K7" s="41" t="s">
        <v>926</v>
      </c>
      <c r="L7" s="48" t="s">
        <v>1020</v>
      </c>
      <c r="M7" s="11"/>
    </row>
    <row r="8" spans="1:13" ht="46.8" customHeight="1" x14ac:dyDescent="0.3">
      <c r="A8" s="14" t="s">
        <v>55</v>
      </c>
      <c r="B8" s="14" t="s">
        <v>166</v>
      </c>
      <c r="C8" s="12" t="s">
        <v>32</v>
      </c>
      <c r="D8" s="10" t="s">
        <v>247</v>
      </c>
      <c r="E8" s="10" t="s">
        <v>248</v>
      </c>
      <c r="F8" s="10" t="s">
        <v>249</v>
      </c>
      <c r="G8" s="10" t="s">
        <v>91</v>
      </c>
      <c r="H8" s="10" t="s">
        <v>250</v>
      </c>
      <c r="I8" s="39" t="s">
        <v>966</v>
      </c>
      <c r="J8" s="40" t="s">
        <v>88</v>
      </c>
      <c r="K8" s="41" t="s">
        <v>924</v>
      </c>
      <c r="L8" s="43"/>
      <c r="M8" s="11"/>
    </row>
    <row r="9" spans="1:13" ht="28.8" x14ac:dyDescent="0.3">
      <c r="A9" s="14" t="s">
        <v>55</v>
      </c>
      <c r="B9" s="14" t="s">
        <v>166</v>
      </c>
      <c r="C9" s="12" t="s">
        <v>33</v>
      </c>
      <c r="D9" s="10" t="s">
        <v>251</v>
      </c>
      <c r="E9" s="10" t="s">
        <v>252</v>
      </c>
      <c r="F9" s="10" t="s">
        <v>253</v>
      </c>
      <c r="G9" s="10" t="s">
        <v>91</v>
      </c>
      <c r="H9" s="10" t="s">
        <v>254</v>
      </c>
      <c r="I9" s="39" t="s">
        <v>967</v>
      </c>
      <c r="J9" s="40" t="s">
        <v>88</v>
      </c>
      <c r="K9" s="41" t="s">
        <v>924</v>
      </c>
      <c r="L9" s="43"/>
      <c r="M9" s="11"/>
    </row>
    <row r="10" spans="1:13" ht="78.599999999999994" customHeight="1" x14ac:dyDescent="0.3">
      <c r="A10" s="14" t="s">
        <v>55</v>
      </c>
      <c r="B10" s="14" t="s">
        <v>166</v>
      </c>
      <c r="C10" s="12" t="s">
        <v>34</v>
      </c>
      <c r="D10" s="10" t="s">
        <v>255</v>
      </c>
      <c r="E10" s="10" t="s">
        <v>256</v>
      </c>
      <c r="F10" s="10" t="s">
        <v>257</v>
      </c>
      <c r="G10" s="10" t="s">
        <v>91</v>
      </c>
      <c r="H10" s="10" t="s">
        <v>258</v>
      </c>
      <c r="I10" s="39" t="s">
        <v>968</v>
      </c>
      <c r="J10" s="40" t="s">
        <v>88</v>
      </c>
      <c r="K10" s="41" t="s">
        <v>926</v>
      </c>
      <c r="L10" s="50" t="s">
        <v>1021</v>
      </c>
      <c r="M10" s="11"/>
    </row>
    <row r="11" spans="1:13" ht="64.8" customHeight="1" x14ac:dyDescent="0.3">
      <c r="A11" s="14" t="s">
        <v>55</v>
      </c>
      <c r="B11" s="14" t="s">
        <v>166</v>
      </c>
      <c r="C11" s="12" t="s">
        <v>35</v>
      </c>
      <c r="D11" s="10" t="s">
        <v>259</v>
      </c>
      <c r="E11" s="10" t="s">
        <v>235</v>
      </c>
      <c r="F11" s="10" t="s">
        <v>260</v>
      </c>
      <c r="G11" s="10" t="s">
        <v>91</v>
      </c>
      <c r="H11" s="10" t="s">
        <v>261</v>
      </c>
      <c r="I11" s="39" t="s">
        <v>969</v>
      </c>
      <c r="J11" s="40" t="s">
        <v>88</v>
      </c>
      <c r="K11" s="41" t="s">
        <v>924</v>
      </c>
      <c r="L11" s="43"/>
      <c r="M11" s="11"/>
    </row>
    <row r="12" spans="1:13" ht="75" customHeight="1" x14ac:dyDescent="0.3">
      <c r="A12" s="14" t="s">
        <v>55</v>
      </c>
      <c r="B12" s="14" t="s">
        <v>166</v>
      </c>
      <c r="C12" s="12" t="s">
        <v>36</v>
      </c>
      <c r="D12" s="10" t="s">
        <v>262</v>
      </c>
      <c r="E12" s="10" t="s">
        <v>263</v>
      </c>
      <c r="F12" s="10" t="s">
        <v>264</v>
      </c>
      <c r="G12" s="10" t="s">
        <v>91</v>
      </c>
      <c r="H12" s="10" t="s">
        <v>265</v>
      </c>
      <c r="I12" s="39" t="s">
        <v>970</v>
      </c>
      <c r="J12" s="40" t="s">
        <v>88</v>
      </c>
      <c r="K12" s="41" t="s">
        <v>924</v>
      </c>
      <c r="L12" s="43"/>
      <c r="M12" s="11"/>
    </row>
    <row r="13" spans="1:13" ht="49.8" customHeight="1" x14ac:dyDescent="0.3">
      <c r="A13" s="14" t="s">
        <v>55</v>
      </c>
      <c r="B13" s="14" t="s">
        <v>166</v>
      </c>
      <c r="C13" s="12" t="s">
        <v>38</v>
      </c>
      <c r="D13" s="10" t="s">
        <v>266</v>
      </c>
      <c r="E13" s="10" t="s">
        <v>263</v>
      </c>
      <c r="F13" s="10" t="s">
        <v>267</v>
      </c>
      <c r="G13" s="10" t="s">
        <v>91</v>
      </c>
      <c r="H13" s="10" t="s">
        <v>268</v>
      </c>
      <c r="I13" s="39" t="s">
        <v>971</v>
      </c>
      <c r="J13" s="40" t="s">
        <v>88</v>
      </c>
      <c r="K13" s="41" t="s">
        <v>924</v>
      </c>
      <c r="L13" s="43"/>
      <c r="M13" s="11"/>
    </row>
    <row r="14" spans="1:13" ht="28.8" x14ac:dyDescent="0.3">
      <c r="A14" s="14" t="s">
        <v>55</v>
      </c>
      <c r="B14" s="14" t="s">
        <v>166</v>
      </c>
      <c r="C14" s="12" t="s">
        <v>39</v>
      </c>
      <c r="D14" s="10" t="s">
        <v>269</v>
      </c>
      <c r="E14" s="10" t="s">
        <v>263</v>
      </c>
      <c r="F14" s="10" t="s">
        <v>267</v>
      </c>
      <c r="G14" s="10" t="s">
        <v>91</v>
      </c>
      <c r="H14" s="10" t="s">
        <v>270</v>
      </c>
      <c r="I14" s="39" t="s">
        <v>972</v>
      </c>
      <c r="J14" s="40" t="s">
        <v>88</v>
      </c>
      <c r="K14" s="41" t="s">
        <v>924</v>
      </c>
      <c r="L14" s="43"/>
      <c r="M14" s="11"/>
    </row>
  </sheetData>
  <phoneticPr fontId="3" type="noConversion"/>
  <conditionalFormatting sqref="K4:K14">
    <cfRule type="containsText" dxfId="410" priority="1" operator="containsText" text="NOT TESTED">
      <formula>NOT(ISERROR(SEARCH("NOT TESTED",K4)))</formula>
    </cfRule>
    <cfRule type="containsText" dxfId="409" priority="2" operator="containsText" text="BLOCKED">
      <formula>NOT(ISERROR(SEARCH("BLOCKED",K4)))</formula>
    </cfRule>
    <cfRule type="containsText" dxfId="408" priority="3" operator="containsText" text="FAIL">
      <formula>NOT(ISERROR(SEARCH("FAIL",K4)))</formula>
    </cfRule>
    <cfRule type="containsText" dxfId="407" priority="4" operator="containsText" text="PASS">
      <formula>NOT(ISERROR(SEARCH("PASS",K4)))</formula>
    </cfRule>
  </conditionalFormatting>
  <dataValidations count="1">
    <dataValidation type="list" allowBlank="1" showInputMessage="1" showErrorMessage="1" sqref="K4:K14" xr:uid="{B6BB7778-E7AC-4B8E-8EB3-A8B6444CD0C6}">
      <formula1>"PASS, FAIL, Blocked, Not Tested"</formula1>
    </dataValidation>
  </dataValidations>
  <hyperlinks>
    <hyperlink ref="L7" r:id="rId1" display="https://opencart-web-application.atlassian.net/browse/OPENCART-7" xr:uid="{DEF1BBEA-4278-418D-A2C0-6A37C4B43B12}"/>
    <hyperlink ref="L10" r:id="rId2" display="https://opencart-web-application.atlassian.net/browse/OPENCART-8" xr:uid="{B6B650A3-044C-4BC0-8DCC-47A686F066E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E55ED-457C-4ED1-B0E3-AC8859882441}">
  <sheetPr>
    <tabColor theme="4" tint="-0.499984740745262"/>
  </sheetPr>
  <dimension ref="A4:M26"/>
  <sheetViews>
    <sheetView topLeftCell="I22" workbookViewId="0">
      <selection activeCell="L23" sqref="L23"/>
    </sheetView>
  </sheetViews>
  <sheetFormatPr defaultRowHeight="14.4" x14ac:dyDescent="0.3"/>
  <cols>
    <col min="1" max="1" width="21.33203125" customWidth="1"/>
    <col min="2" max="2" width="23.5546875" customWidth="1"/>
    <col min="3" max="3" width="19.21875" customWidth="1"/>
    <col min="4" max="4" width="47.44140625" customWidth="1"/>
    <col min="5" max="5" width="24.21875" customWidth="1"/>
    <col min="6" max="6" width="66.77734375" customWidth="1"/>
    <col min="7" max="7" width="24.21875" customWidth="1"/>
    <col min="8" max="8" width="82.109375" customWidth="1"/>
    <col min="9" max="9" width="44.21875" customWidth="1"/>
    <col min="10" max="13" width="24.21875" customWidth="1"/>
  </cols>
  <sheetData>
    <row r="4" spans="1:13" s="8" customFormat="1" ht="34.200000000000003"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40.799999999999997" customHeight="1" x14ac:dyDescent="0.3">
      <c r="A5" s="14" t="s">
        <v>57</v>
      </c>
      <c r="B5" s="14" t="s">
        <v>674</v>
      </c>
      <c r="C5" s="12" t="s">
        <v>28</v>
      </c>
      <c r="D5" s="15" t="s">
        <v>355</v>
      </c>
      <c r="E5" s="15" t="s">
        <v>356</v>
      </c>
      <c r="F5" s="15" t="s">
        <v>357</v>
      </c>
      <c r="G5" s="15" t="s">
        <v>358</v>
      </c>
      <c r="H5" s="15" t="s">
        <v>359</v>
      </c>
      <c r="I5" s="39" t="s">
        <v>973</v>
      </c>
      <c r="J5" s="40" t="s">
        <v>68</v>
      </c>
      <c r="K5" s="41" t="s">
        <v>924</v>
      </c>
      <c r="L5" s="43"/>
      <c r="M5" s="14"/>
    </row>
    <row r="6" spans="1:13" ht="35.4" customHeight="1" x14ac:dyDescent="0.3">
      <c r="A6" s="14" t="s">
        <v>57</v>
      </c>
      <c r="B6" s="14" t="s">
        <v>674</v>
      </c>
      <c r="C6" s="12" t="s">
        <v>29</v>
      </c>
      <c r="D6" s="15" t="s">
        <v>360</v>
      </c>
      <c r="E6" s="15" t="s">
        <v>356</v>
      </c>
      <c r="F6" s="15" t="s">
        <v>361</v>
      </c>
      <c r="G6" s="15" t="s">
        <v>362</v>
      </c>
      <c r="H6" s="15" t="s">
        <v>363</v>
      </c>
      <c r="I6" s="39" t="s">
        <v>974</v>
      </c>
      <c r="J6" s="40" t="s">
        <v>87</v>
      </c>
      <c r="K6" s="41" t="s">
        <v>924</v>
      </c>
      <c r="L6" s="43"/>
      <c r="M6" s="14"/>
    </row>
    <row r="7" spans="1:13" ht="38.4" customHeight="1" x14ac:dyDescent="0.3">
      <c r="A7" s="14" t="s">
        <v>57</v>
      </c>
      <c r="B7" s="14" t="s">
        <v>674</v>
      </c>
      <c r="C7" s="12" t="s">
        <v>30</v>
      </c>
      <c r="D7" s="15" t="s">
        <v>364</v>
      </c>
      <c r="E7" s="15" t="s">
        <v>356</v>
      </c>
      <c r="F7" s="15" t="s">
        <v>365</v>
      </c>
      <c r="G7" s="15" t="s">
        <v>91</v>
      </c>
      <c r="H7" s="15" t="s">
        <v>366</v>
      </c>
      <c r="I7" s="39" t="s">
        <v>974</v>
      </c>
      <c r="J7" s="40" t="s">
        <v>87</v>
      </c>
      <c r="K7" s="41" t="s">
        <v>924</v>
      </c>
      <c r="L7" s="43"/>
      <c r="M7" s="14"/>
    </row>
    <row r="8" spans="1:13" ht="51" customHeight="1" x14ac:dyDescent="0.3">
      <c r="A8" s="14" t="s">
        <v>57</v>
      </c>
      <c r="B8" s="14" t="s">
        <v>674</v>
      </c>
      <c r="C8" s="12" t="s">
        <v>31</v>
      </c>
      <c r="D8" s="15" t="s">
        <v>367</v>
      </c>
      <c r="E8" s="15" t="s">
        <v>368</v>
      </c>
      <c r="F8" s="15" t="s">
        <v>357</v>
      </c>
      <c r="G8" s="15" t="s">
        <v>358</v>
      </c>
      <c r="H8" s="15" t="s">
        <v>359</v>
      </c>
      <c r="I8" s="39" t="s">
        <v>973</v>
      </c>
      <c r="J8" s="40" t="s">
        <v>68</v>
      </c>
      <c r="K8" s="41" t="s">
        <v>924</v>
      </c>
      <c r="L8" s="43"/>
      <c r="M8" s="14"/>
    </row>
    <row r="9" spans="1:13" ht="46.2" customHeight="1" x14ac:dyDescent="0.3">
      <c r="A9" s="14" t="s">
        <v>57</v>
      </c>
      <c r="B9" s="14" t="s">
        <v>674</v>
      </c>
      <c r="C9" s="12" t="s">
        <v>32</v>
      </c>
      <c r="D9" s="15" t="s">
        <v>369</v>
      </c>
      <c r="E9" s="15" t="s">
        <v>356</v>
      </c>
      <c r="F9" s="15" t="s">
        <v>370</v>
      </c>
      <c r="G9" s="15" t="s">
        <v>371</v>
      </c>
      <c r="H9" s="15" t="s">
        <v>372</v>
      </c>
      <c r="I9" s="39" t="s">
        <v>975</v>
      </c>
      <c r="J9" s="40" t="s">
        <v>87</v>
      </c>
      <c r="K9" s="41" t="s">
        <v>924</v>
      </c>
      <c r="L9" s="43"/>
      <c r="M9" s="14"/>
    </row>
    <row r="10" spans="1:13" ht="46.8" customHeight="1" x14ac:dyDescent="0.3">
      <c r="A10" s="14" t="s">
        <v>57</v>
      </c>
      <c r="B10" s="14" t="s">
        <v>674</v>
      </c>
      <c r="C10" s="12" t="s">
        <v>33</v>
      </c>
      <c r="D10" s="15" t="s">
        <v>373</v>
      </c>
      <c r="E10" s="15" t="s">
        <v>356</v>
      </c>
      <c r="F10" s="15" t="s">
        <v>365</v>
      </c>
      <c r="G10" s="15" t="s">
        <v>91</v>
      </c>
      <c r="H10" s="15" t="s">
        <v>374</v>
      </c>
      <c r="I10" s="39" t="s">
        <v>374</v>
      </c>
      <c r="J10" s="40" t="s">
        <v>88</v>
      </c>
      <c r="K10" s="41" t="s">
        <v>924</v>
      </c>
      <c r="L10" s="43"/>
      <c r="M10" s="14"/>
    </row>
    <row r="11" spans="1:13" ht="82.8" customHeight="1" x14ac:dyDescent="0.3">
      <c r="A11" s="14" t="s">
        <v>57</v>
      </c>
      <c r="B11" s="14" t="s">
        <v>674</v>
      </c>
      <c r="C11" s="12" t="s">
        <v>34</v>
      </c>
      <c r="D11" s="15" t="s">
        <v>375</v>
      </c>
      <c r="E11" s="15" t="s">
        <v>356</v>
      </c>
      <c r="F11" s="15" t="s">
        <v>376</v>
      </c>
      <c r="G11" s="15" t="s">
        <v>91</v>
      </c>
      <c r="H11" s="15" t="s">
        <v>359</v>
      </c>
      <c r="I11" s="39" t="s">
        <v>973</v>
      </c>
      <c r="J11" s="40" t="s">
        <v>87</v>
      </c>
      <c r="K11" s="41" t="s">
        <v>924</v>
      </c>
      <c r="L11" s="43"/>
      <c r="M11" s="14"/>
    </row>
    <row r="12" spans="1:13" ht="94.8" customHeight="1" x14ac:dyDescent="0.3">
      <c r="A12" s="14" t="s">
        <v>57</v>
      </c>
      <c r="B12" s="14" t="s">
        <v>674</v>
      </c>
      <c r="C12" s="12" t="s">
        <v>35</v>
      </c>
      <c r="D12" s="15" t="s">
        <v>377</v>
      </c>
      <c r="E12" s="15" t="s">
        <v>356</v>
      </c>
      <c r="F12" s="15" t="s">
        <v>378</v>
      </c>
      <c r="G12" s="15" t="s">
        <v>379</v>
      </c>
      <c r="H12" s="15" t="s">
        <v>380</v>
      </c>
      <c r="I12" s="39" t="s">
        <v>976</v>
      </c>
      <c r="J12" s="40" t="s">
        <v>88</v>
      </c>
      <c r="K12" s="41" t="s">
        <v>924</v>
      </c>
      <c r="L12" s="43"/>
      <c r="M12" s="14"/>
    </row>
    <row r="13" spans="1:13" ht="117.6" customHeight="1" x14ac:dyDescent="0.3">
      <c r="A13" s="14" t="s">
        <v>57</v>
      </c>
      <c r="B13" s="14" t="s">
        <v>674</v>
      </c>
      <c r="C13" s="12" t="s">
        <v>36</v>
      </c>
      <c r="D13" s="15" t="s">
        <v>381</v>
      </c>
      <c r="E13" s="15" t="s">
        <v>356</v>
      </c>
      <c r="F13" s="15" t="s">
        <v>382</v>
      </c>
      <c r="G13" s="15" t="s">
        <v>383</v>
      </c>
      <c r="H13" s="15" t="s">
        <v>384</v>
      </c>
      <c r="I13" s="39" t="s">
        <v>977</v>
      </c>
      <c r="J13" s="40" t="s">
        <v>88</v>
      </c>
      <c r="K13" s="41" t="s">
        <v>924</v>
      </c>
      <c r="L13" s="43"/>
      <c r="M13" s="14"/>
    </row>
    <row r="14" spans="1:13" ht="116.4" customHeight="1" x14ac:dyDescent="0.3">
      <c r="A14" s="14" t="s">
        <v>57</v>
      </c>
      <c r="B14" s="14" t="s">
        <v>674</v>
      </c>
      <c r="C14" s="12" t="s">
        <v>38</v>
      </c>
      <c r="D14" s="15" t="s">
        <v>385</v>
      </c>
      <c r="E14" s="15" t="s">
        <v>356</v>
      </c>
      <c r="F14" s="15" t="s">
        <v>386</v>
      </c>
      <c r="G14" s="15" t="s">
        <v>387</v>
      </c>
      <c r="H14" s="15" t="s">
        <v>388</v>
      </c>
      <c r="I14" s="39" t="s">
        <v>978</v>
      </c>
      <c r="J14" s="40" t="s">
        <v>88</v>
      </c>
      <c r="K14" s="41" t="s">
        <v>924</v>
      </c>
      <c r="L14" s="43"/>
      <c r="M14" s="14"/>
    </row>
    <row r="15" spans="1:13" ht="96.6" customHeight="1" x14ac:dyDescent="0.3">
      <c r="A15" s="14" t="s">
        <v>57</v>
      </c>
      <c r="B15" s="14" t="s">
        <v>674</v>
      </c>
      <c r="C15" s="12" t="s">
        <v>39</v>
      </c>
      <c r="D15" s="15" t="s">
        <v>389</v>
      </c>
      <c r="E15" s="15" t="s">
        <v>356</v>
      </c>
      <c r="F15" s="15" t="s">
        <v>390</v>
      </c>
      <c r="G15" s="15" t="s">
        <v>358</v>
      </c>
      <c r="H15" s="15" t="s">
        <v>391</v>
      </c>
      <c r="I15" s="39" t="s">
        <v>979</v>
      </c>
      <c r="J15" s="40" t="s">
        <v>88</v>
      </c>
      <c r="K15" s="41" t="s">
        <v>924</v>
      </c>
      <c r="L15" s="43"/>
      <c r="M15" s="14"/>
    </row>
    <row r="16" spans="1:13" ht="108.6" customHeight="1" x14ac:dyDescent="0.3">
      <c r="A16" s="14" t="s">
        <v>57</v>
      </c>
      <c r="B16" s="14" t="s">
        <v>674</v>
      </c>
      <c r="C16" s="12" t="s">
        <v>40</v>
      </c>
      <c r="D16" s="15" t="s">
        <v>392</v>
      </c>
      <c r="E16" s="15" t="s">
        <v>356</v>
      </c>
      <c r="F16" s="15" t="s">
        <v>393</v>
      </c>
      <c r="G16" s="15" t="s">
        <v>394</v>
      </c>
      <c r="H16" s="15" t="s">
        <v>395</v>
      </c>
      <c r="I16" s="39" t="s">
        <v>979</v>
      </c>
      <c r="J16" s="40" t="s">
        <v>88</v>
      </c>
      <c r="K16" s="41" t="s">
        <v>924</v>
      </c>
      <c r="L16" s="43"/>
      <c r="M16" s="14"/>
    </row>
    <row r="17" spans="1:13" ht="48.6" customHeight="1" x14ac:dyDescent="0.3">
      <c r="A17" s="14" t="s">
        <v>57</v>
      </c>
      <c r="B17" s="14" t="s">
        <v>674</v>
      </c>
      <c r="C17" s="12" t="s">
        <v>41</v>
      </c>
      <c r="D17" s="15" t="s">
        <v>396</v>
      </c>
      <c r="E17" s="15" t="s">
        <v>356</v>
      </c>
      <c r="F17" s="15" t="s">
        <v>397</v>
      </c>
      <c r="G17" s="15" t="s">
        <v>358</v>
      </c>
      <c r="H17" s="15" t="s">
        <v>398</v>
      </c>
      <c r="I17" s="39" t="s">
        <v>980</v>
      </c>
      <c r="J17" s="40" t="s">
        <v>88</v>
      </c>
      <c r="K17" s="41" t="s">
        <v>924</v>
      </c>
      <c r="L17" s="43"/>
      <c r="M17" s="14"/>
    </row>
    <row r="18" spans="1:13" ht="62.4" customHeight="1" x14ac:dyDescent="0.3">
      <c r="A18" s="14" t="s">
        <v>57</v>
      </c>
      <c r="B18" s="14" t="s">
        <v>674</v>
      </c>
      <c r="C18" s="12" t="s">
        <v>42</v>
      </c>
      <c r="D18" s="15" t="s">
        <v>399</v>
      </c>
      <c r="E18" s="15" t="s">
        <v>356</v>
      </c>
      <c r="F18" s="15" t="s">
        <v>400</v>
      </c>
      <c r="G18" s="15" t="s">
        <v>371</v>
      </c>
      <c r="H18" s="15" t="s">
        <v>401</v>
      </c>
      <c r="I18" s="39" t="s">
        <v>981</v>
      </c>
      <c r="J18" s="40" t="s">
        <v>88</v>
      </c>
      <c r="K18" s="41" t="s">
        <v>924</v>
      </c>
      <c r="L18" s="43"/>
      <c r="M18" s="14"/>
    </row>
    <row r="19" spans="1:13" ht="75" customHeight="1" x14ac:dyDescent="0.3">
      <c r="A19" s="14" t="s">
        <v>57</v>
      </c>
      <c r="B19" s="14" t="s">
        <v>674</v>
      </c>
      <c r="C19" s="12" t="s">
        <v>43</v>
      </c>
      <c r="D19" s="15" t="s">
        <v>402</v>
      </c>
      <c r="E19" s="15" t="s">
        <v>356</v>
      </c>
      <c r="F19" s="15" t="s">
        <v>403</v>
      </c>
      <c r="G19" s="15" t="s">
        <v>371</v>
      </c>
      <c r="H19" s="15" t="s">
        <v>404</v>
      </c>
      <c r="I19" s="39" t="s">
        <v>982</v>
      </c>
      <c r="J19" s="40" t="s">
        <v>88</v>
      </c>
      <c r="K19" s="41" t="s">
        <v>924</v>
      </c>
      <c r="L19" s="43"/>
      <c r="M19" s="14"/>
    </row>
    <row r="20" spans="1:13" ht="39" customHeight="1" x14ac:dyDescent="0.3">
      <c r="A20" s="14" t="s">
        <v>57</v>
      </c>
      <c r="B20" s="14" t="s">
        <v>674</v>
      </c>
      <c r="C20" s="12" t="s">
        <v>44</v>
      </c>
      <c r="D20" s="15" t="s">
        <v>405</v>
      </c>
      <c r="E20" s="15" t="s">
        <v>356</v>
      </c>
      <c r="F20" s="15" t="s">
        <v>406</v>
      </c>
      <c r="G20" s="15" t="s">
        <v>91</v>
      </c>
      <c r="H20" s="15" t="s">
        <v>407</v>
      </c>
      <c r="I20" s="39" t="s">
        <v>983</v>
      </c>
      <c r="J20" s="40" t="s">
        <v>88</v>
      </c>
      <c r="K20" s="41" t="s">
        <v>924</v>
      </c>
      <c r="L20" s="43"/>
      <c r="M20" s="14"/>
    </row>
    <row r="21" spans="1:13" ht="40.200000000000003" customHeight="1" x14ac:dyDescent="0.3">
      <c r="A21" s="14" t="s">
        <v>57</v>
      </c>
      <c r="B21" s="14" t="s">
        <v>674</v>
      </c>
      <c r="C21" s="12" t="s">
        <v>45</v>
      </c>
      <c r="D21" s="15" t="s">
        <v>408</v>
      </c>
      <c r="E21" s="15" t="s">
        <v>356</v>
      </c>
      <c r="F21" s="15" t="s">
        <v>409</v>
      </c>
      <c r="G21" s="15" t="s">
        <v>91</v>
      </c>
      <c r="H21" s="15" t="s">
        <v>410</v>
      </c>
      <c r="I21" s="39" t="s">
        <v>984</v>
      </c>
      <c r="J21" s="40" t="s">
        <v>88</v>
      </c>
      <c r="K21" s="41" t="s">
        <v>924</v>
      </c>
      <c r="L21" s="43"/>
      <c r="M21" s="14"/>
    </row>
    <row r="22" spans="1:13" ht="48.6" customHeight="1" x14ac:dyDescent="0.3">
      <c r="A22" s="14" t="s">
        <v>57</v>
      </c>
      <c r="B22" s="14" t="s">
        <v>674</v>
      </c>
      <c r="C22" s="12" t="s">
        <v>46</v>
      </c>
      <c r="D22" s="15" t="s">
        <v>411</v>
      </c>
      <c r="E22" s="15" t="s">
        <v>356</v>
      </c>
      <c r="F22" s="15" t="s">
        <v>412</v>
      </c>
      <c r="G22" s="15" t="s">
        <v>358</v>
      </c>
      <c r="H22" s="15" t="s">
        <v>413</v>
      </c>
      <c r="I22" s="39" t="s">
        <v>985</v>
      </c>
      <c r="J22" s="40" t="s">
        <v>88</v>
      </c>
      <c r="K22" s="41" t="s">
        <v>924</v>
      </c>
      <c r="L22" s="43"/>
      <c r="M22" s="14"/>
    </row>
    <row r="23" spans="1:13" ht="61.2" customHeight="1" x14ac:dyDescent="0.3">
      <c r="A23" s="14" t="s">
        <v>57</v>
      </c>
      <c r="B23" s="14" t="s">
        <v>674</v>
      </c>
      <c r="C23" s="12" t="s">
        <v>47</v>
      </c>
      <c r="D23" s="15" t="s">
        <v>414</v>
      </c>
      <c r="E23" s="15" t="s">
        <v>356</v>
      </c>
      <c r="F23" s="15" t="s">
        <v>415</v>
      </c>
      <c r="G23" s="15" t="s">
        <v>91</v>
      </c>
      <c r="H23" s="15" t="s">
        <v>416</v>
      </c>
      <c r="I23" s="39" t="s">
        <v>986</v>
      </c>
      <c r="J23" s="40" t="s">
        <v>88</v>
      </c>
      <c r="K23" s="41" t="s">
        <v>926</v>
      </c>
      <c r="L23" s="50" t="s">
        <v>1022</v>
      </c>
      <c r="M23" s="14"/>
    </row>
    <row r="24" spans="1:13" ht="58.2" customHeight="1" x14ac:dyDescent="0.3">
      <c r="A24" s="14" t="s">
        <v>57</v>
      </c>
      <c r="B24" s="14" t="s">
        <v>674</v>
      </c>
      <c r="C24" s="12" t="s">
        <v>48</v>
      </c>
      <c r="D24" s="15" t="s">
        <v>417</v>
      </c>
      <c r="E24" s="15" t="s">
        <v>356</v>
      </c>
      <c r="F24" s="15" t="s">
        <v>418</v>
      </c>
      <c r="G24" s="15" t="s">
        <v>91</v>
      </c>
      <c r="H24" s="15" t="s">
        <v>419</v>
      </c>
      <c r="I24" s="39" t="s">
        <v>987</v>
      </c>
      <c r="J24" s="40" t="s">
        <v>88</v>
      </c>
      <c r="K24" s="41" t="s">
        <v>924</v>
      </c>
      <c r="L24" s="43"/>
      <c r="M24" s="14"/>
    </row>
    <row r="25" spans="1:13" ht="41.4" x14ac:dyDescent="0.3">
      <c r="A25" s="14" t="s">
        <v>57</v>
      </c>
      <c r="B25" s="14" t="s">
        <v>674</v>
      </c>
      <c r="C25" s="12" t="s">
        <v>49</v>
      </c>
      <c r="D25" s="15" t="s">
        <v>420</v>
      </c>
      <c r="E25" s="15" t="s">
        <v>356</v>
      </c>
      <c r="F25" s="15" t="s">
        <v>357</v>
      </c>
      <c r="G25" s="15" t="s">
        <v>91</v>
      </c>
      <c r="H25" s="15" t="s">
        <v>421</v>
      </c>
      <c r="I25" s="39" t="s">
        <v>988</v>
      </c>
      <c r="J25" s="40" t="s">
        <v>88</v>
      </c>
      <c r="K25" s="41" t="s">
        <v>924</v>
      </c>
      <c r="L25" s="43"/>
      <c r="M25" s="14"/>
    </row>
    <row r="26" spans="1:13" ht="41.4" x14ac:dyDescent="0.3">
      <c r="A26" s="14" t="s">
        <v>57</v>
      </c>
      <c r="B26" s="14" t="s">
        <v>674</v>
      </c>
      <c r="C26" s="12" t="s">
        <v>50</v>
      </c>
      <c r="D26" s="15" t="s">
        <v>422</v>
      </c>
      <c r="E26" s="15" t="s">
        <v>356</v>
      </c>
      <c r="F26" s="15" t="s">
        <v>357</v>
      </c>
      <c r="G26" s="15" t="s">
        <v>91</v>
      </c>
      <c r="H26" s="15" t="s">
        <v>423</v>
      </c>
      <c r="I26" s="39" t="s">
        <v>989</v>
      </c>
      <c r="J26" s="40" t="s">
        <v>88</v>
      </c>
      <c r="K26" s="41" t="s">
        <v>924</v>
      </c>
      <c r="L26" s="43"/>
      <c r="M26" s="14"/>
    </row>
  </sheetData>
  <phoneticPr fontId="3" type="noConversion"/>
  <conditionalFormatting sqref="K5:K26">
    <cfRule type="containsText" dxfId="406" priority="1" operator="containsText" text="NOT TESTED">
      <formula>NOT(ISERROR(SEARCH("NOT TESTED",K5)))</formula>
    </cfRule>
    <cfRule type="containsText" dxfId="405" priority="2" operator="containsText" text="BLOCKED">
      <formula>NOT(ISERROR(SEARCH("BLOCKED",K5)))</formula>
    </cfRule>
    <cfRule type="containsText" dxfId="404" priority="3" operator="containsText" text="FAIL">
      <formula>NOT(ISERROR(SEARCH("FAIL",K5)))</formula>
    </cfRule>
    <cfRule type="containsText" dxfId="403" priority="4" operator="containsText" text="PASS">
      <formula>NOT(ISERROR(SEARCH("PASS",K5)))</formula>
    </cfRule>
  </conditionalFormatting>
  <dataValidations count="1">
    <dataValidation type="list" allowBlank="1" showInputMessage="1" showErrorMessage="1" sqref="K5:K26" xr:uid="{8FD4E747-3B93-4F37-B14C-5F165AC4BD21}">
      <formula1>"PASS, FAIL, Blocked, Not Tested"</formula1>
    </dataValidation>
  </dataValidations>
  <hyperlinks>
    <hyperlink ref="L23" r:id="rId1" display="https://opencart-web-application.atlassian.net/browse/OPENCART-9" xr:uid="{C469E823-45FF-433D-A528-48C204B3752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6C1EE-9537-4C37-9126-1CA545809211}">
  <sheetPr>
    <tabColor theme="4" tint="-0.499984740745262"/>
  </sheetPr>
  <dimension ref="A4:M13"/>
  <sheetViews>
    <sheetView topLeftCell="H1" workbookViewId="0">
      <selection activeCell="K1" sqref="K1"/>
    </sheetView>
  </sheetViews>
  <sheetFormatPr defaultRowHeight="14.4" x14ac:dyDescent="0.3"/>
  <cols>
    <col min="1" max="3" width="21.109375" customWidth="1"/>
    <col min="4" max="4" width="36.88671875" customWidth="1"/>
    <col min="5" max="5" width="39.6640625" customWidth="1"/>
    <col min="6" max="6" width="85.21875" customWidth="1"/>
    <col min="7" max="7" width="27.77734375" customWidth="1"/>
    <col min="8" max="8" width="87.5546875" customWidth="1"/>
    <col min="9" max="9" width="31.109375" customWidth="1"/>
    <col min="10" max="13" width="21.109375" customWidth="1"/>
  </cols>
  <sheetData>
    <row r="4" spans="1:13" s="8" customFormat="1" ht="33"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75.599999999999994" customHeight="1" x14ac:dyDescent="0.3">
      <c r="A5" s="14" t="s">
        <v>59</v>
      </c>
      <c r="B5" s="14" t="s">
        <v>676</v>
      </c>
      <c r="C5" s="12" t="s">
        <v>28</v>
      </c>
      <c r="D5" s="15" t="s">
        <v>547</v>
      </c>
      <c r="E5" s="15" t="s">
        <v>248</v>
      </c>
      <c r="F5" s="15" t="s">
        <v>548</v>
      </c>
      <c r="G5" s="15" t="s">
        <v>358</v>
      </c>
      <c r="H5" s="15" t="s">
        <v>549</v>
      </c>
      <c r="I5" s="39" t="s">
        <v>990</v>
      </c>
      <c r="J5" s="40" t="s">
        <v>68</v>
      </c>
      <c r="K5" s="41" t="s">
        <v>924</v>
      </c>
      <c r="L5" s="43"/>
      <c r="M5" s="14"/>
    </row>
    <row r="6" spans="1:13" ht="49.2" customHeight="1" x14ac:dyDescent="0.3">
      <c r="A6" s="14" t="s">
        <v>59</v>
      </c>
      <c r="B6" s="14" t="s">
        <v>676</v>
      </c>
      <c r="C6" s="12" t="s">
        <v>29</v>
      </c>
      <c r="D6" s="15" t="s">
        <v>550</v>
      </c>
      <c r="E6" s="15" t="s">
        <v>551</v>
      </c>
      <c r="F6" s="15" t="s">
        <v>552</v>
      </c>
      <c r="G6" s="15" t="s">
        <v>358</v>
      </c>
      <c r="H6" s="15" t="s">
        <v>549</v>
      </c>
      <c r="I6" s="39" t="s">
        <v>990</v>
      </c>
      <c r="J6" s="40" t="s">
        <v>87</v>
      </c>
      <c r="K6" s="41" t="s">
        <v>924</v>
      </c>
      <c r="L6" s="43"/>
      <c r="M6" s="14"/>
    </row>
    <row r="7" spans="1:13" ht="75.599999999999994" customHeight="1" x14ac:dyDescent="0.3">
      <c r="A7" s="14" t="s">
        <v>59</v>
      </c>
      <c r="B7" s="14" t="s">
        <v>676</v>
      </c>
      <c r="C7" s="12" t="s">
        <v>30</v>
      </c>
      <c r="D7" s="15" t="s">
        <v>553</v>
      </c>
      <c r="E7" s="15" t="s">
        <v>248</v>
      </c>
      <c r="F7" s="15" t="s">
        <v>554</v>
      </c>
      <c r="G7" s="15" t="s">
        <v>358</v>
      </c>
      <c r="H7" s="15" t="s">
        <v>549</v>
      </c>
      <c r="I7" s="39" t="s">
        <v>990</v>
      </c>
      <c r="J7" s="40" t="s">
        <v>87</v>
      </c>
      <c r="K7" s="41" t="s">
        <v>924</v>
      </c>
      <c r="L7" s="43"/>
      <c r="M7" s="14"/>
    </row>
    <row r="8" spans="1:13" ht="90.6" customHeight="1" x14ac:dyDescent="0.3">
      <c r="A8" s="14" t="s">
        <v>59</v>
      </c>
      <c r="B8" s="14" t="s">
        <v>676</v>
      </c>
      <c r="C8" s="12" t="s">
        <v>31</v>
      </c>
      <c r="D8" s="15" t="s">
        <v>555</v>
      </c>
      <c r="E8" s="15" t="s">
        <v>248</v>
      </c>
      <c r="F8" s="15" t="s">
        <v>556</v>
      </c>
      <c r="G8" s="15" t="s">
        <v>444</v>
      </c>
      <c r="H8" s="15" t="s">
        <v>549</v>
      </c>
      <c r="I8" s="39" t="s">
        <v>990</v>
      </c>
      <c r="J8" s="40" t="s">
        <v>87</v>
      </c>
      <c r="K8" s="41" t="s">
        <v>924</v>
      </c>
      <c r="L8" s="43"/>
      <c r="M8" s="14"/>
    </row>
    <row r="9" spans="1:13" ht="90.6" customHeight="1" x14ac:dyDescent="0.3">
      <c r="A9" s="14" t="s">
        <v>59</v>
      </c>
      <c r="B9" s="14" t="s">
        <v>676</v>
      </c>
      <c r="C9" s="12" t="s">
        <v>32</v>
      </c>
      <c r="D9" s="15" t="s">
        <v>557</v>
      </c>
      <c r="E9" s="15" t="s">
        <v>248</v>
      </c>
      <c r="F9" s="15" t="s">
        <v>558</v>
      </c>
      <c r="G9" s="15" t="s">
        <v>91</v>
      </c>
      <c r="H9" s="15" t="s">
        <v>549</v>
      </c>
      <c r="I9" s="39" t="s">
        <v>990</v>
      </c>
      <c r="J9" s="40" t="s">
        <v>87</v>
      </c>
      <c r="K9" s="41" t="s">
        <v>924</v>
      </c>
      <c r="L9" s="43"/>
      <c r="M9" s="14"/>
    </row>
    <row r="10" spans="1:13" ht="49.8" customHeight="1" x14ac:dyDescent="0.3">
      <c r="A10" s="14" t="s">
        <v>59</v>
      </c>
      <c r="B10" s="14" t="s">
        <v>676</v>
      </c>
      <c r="C10" s="12" t="s">
        <v>33</v>
      </c>
      <c r="D10" s="15" t="s">
        <v>559</v>
      </c>
      <c r="E10" s="15" t="s">
        <v>248</v>
      </c>
      <c r="F10" s="15" t="s">
        <v>560</v>
      </c>
      <c r="G10" s="15" t="s">
        <v>91</v>
      </c>
      <c r="H10" s="15" t="s">
        <v>549</v>
      </c>
      <c r="I10" s="39" t="s">
        <v>990</v>
      </c>
      <c r="J10" s="40" t="s">
        <v>87</v>
      </c>
      <c r="K10" s="41" t="s">
        <v>924</v>
      </c>
      <c r="L10" s="43"/>
      <c r="M10" s="14"/>
    </row>
    <row r="11" spans="1:13" ht="48.6" customHeight="1" x14ac:dyDescent="0.3">
      <c r="A11" s="14" t="s">
        <v>59</v>
      </c>
      <c r="B11" s="14" t="s">
        <v>676</v>
      </c>
      <c r="C11" s="12" t="s">
        <v>34</v>
      </c>
      <c r="D11" s="15" t="s">
        <v>561</v>
      </c>
      <c r="E11" s="15" t="s">
        <v>562</v>
      </c>
      <c r="F11" s="15" t="s">
        <v>563</v>
      </c>
      <c r="G11" s="15" t="s">
        <v>358</v>
      </c>
      <c r="H11" s="15" t="s">
        <v>549</v>
      </c>
      <c r="I11" s="39" t="s">
        <v>990</v>
      </c>
      <c r="J11" s="40" t="s">
        <v>87</v>
      </c>
      <c r="K11" s="41" t="s">
        <v>924</v>
      </c>
      <c r="L11" s="43"/>
      <c r="M11" s="14"/>
    </row>
    <row r="12" spans="1:13" ht="43.2" customHeight="1" x14ac:dyDescent="0.3">
      <c r="A12" s="14" t="s">
        <v>59</v>
      </c>
      <c r="B12" s="14" t="s">
        <v>676</v>
      </c>
      <c r="C12" s="12" t="s">
        <v>35</v>
      </c>
      <c r="D12" s="15" t="s">
        <v>564</v>
      </c>
      <c r="E12" s="15" t="s">
        <v>356</v>
      </c>
      <c r="F12" s="15" t="s">
        <v>565</v>
      </c>
      <c r="G12" s="15" t="s">
        <v>528</v>
      </c>
      <c r="H12" s="15" t="s">
        <v>566</v>
      </c>
      <c r="I12" s="39" t="s">
        <v>990</v>
      </c>
      <c r="J12" s="40" t="s">
        <v>88</v>
      </c>
      <c r="K12" s="41" t="s">
        <v>924</v>
      </c>
      <c r="L12" s="43"/>
      <c r="M12" s="14"/>
    </row>
    <row r="13" spans="1:13" ht="40.799999999999997" customHeight="1" x14ac:dyDescent="0.3">
      <c r="A13" s="14" t="s">
        <v>59</v>
      </c>
      <c r="B13" s="14" t="s">
        <v>676</v>
      </c>
      <c r="C13" s="12" t="s">
        <v>36</v>
      </c>
      <c r="D13" s="15" t="s">
        <v>567</v>
      </c>
      <c r="E13" s="15" t="s">
        <v>356</v>
      </c>
      <c r="F13" s="15" t="s">
        <v>568</v>
      </c>
      <c r="G13" s="15" t="s">
        <v>528</v>
      </c>
      <c r="H13" s="15" t="s">
        <v>569</v>
      </c>
      <c r="I13" s="39" t="s">
        <v>990</v>
      </c>
      <c r="J13" s="40" t="s">
        <v>87</v>
      </c>
      <c r="K13" s="41" t="s">
        <v>924</v>
      </c>
      <c r="L13" s="43"/>
      <c r="M13" s="14"/>
    </row>
  </sheetData>
  <phoneticPr fontId="3" type="noConversion"/>
  <conditionalFormatting sqref="K5:K13">
    <cfRule type="containsText" dxfId="402" priority="1" operator="containsText" text="NOT TESTED">
      <formula>NOT(ISERROR(SEARCH("NOT TESTED",K5)))</formula>
    </cfRule>
    <cfRule type="containsText" dxfId="401" priority="2" operator="containsText" text="BLOCKED">
      <formula>NOT(ISERROR(SEARCH("BLOCKED",K5)))</formula>
    </cfRule>
    <cfRule type="containsText" dxfId="400" priority="3" operator="containsText" text="FAIL">
      <formula>NOT(ISERROR(SEARCH("FAIL",K5)))</formula>
    </cfRule>
    <cfRule type="containsText" dxfId="399" priority="4" operator="containsText" text="PASS">
      <formula>NOT(ISERROR(SEARCH("PASS",K5)))</formula>
    </cfRule>
  </conditionalFormatting>
  <dataValidations count="1">
    <dataValidation type="list" allowBlank="1" showInputMessage="1" showErrorMessage="1" sqref="K5:K13" xr:uid="{420E1842-D901-4E72-8B7E-1B67DC8A1FEF}">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18ED2-3CF3-4E0D-A925-634436B02ED0}">
  <sheetPr>
    <tabColor theme="4" tint="-0.499984740745262"/>
  </sheetPr>
  <dimension ref="A4:M41"/>
  <sheetViews>
    <sheetView topLeftCell="I39" workbookViewId="0">
      <selection activeCell="K52" sqref="K52"/>
    </sheetView>
  </sheetViews>
  <sheetFormatPr defaultRowHeight="14.4" x14ac:dyDescent="0.3"/>
  <cols>
    <col min="1" max="1" width="22.88671875" customWidth="1"/>
    <col min="2" max="2" width="23.5546875" customWidth="1"/>
    <col min="3" max="3" width="21.44140625" customWidth="1"/>
    <col min="4" max="4" width="36.88671875" customWidth="1"/>
    <col min="5" max="5" width="33" customWidth="1"/>
    <col min="6" max="6" width="80.44140625" customWidth="1"/>
    <col min="7" max="7" width="33" customWidth="1"/>
    <col min="8" max="8" width="84" customWidth="1"/>
    <col min="9" max="13" width="33" customWidth="1"/>
  </cols>
  <sheetData>
    <row r="4" spans="1:13" s="8" customFormat="1" ht="30.6"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121.8" customHeight="1" x14ac:dyDescent="0.3">
      <c r="A5" s="14" t="s">
        <v>58</v>
      </c>
      <c r="B5" s="14" t="s">
        <v>675</v>
      </c>
      <c r="C5" s="12" t="s">
        <v>28</v>
      </c>
      <c r="D5" s="15" t="s">
        <v>424</v>
      </c>
      <c r="E5" s="15" t="s">
        <v>248</v>
      </c>
      <c r="F5" s="15" t="s">
        <v>425</v>
      </c>
      <c r="G5" s="15" t="s">
        <v>358</v>
      </c>
      <c r="H5" s="15" t="s">
        <v>426</v>
      </c>
      <c r="I5" s="39" t="s">
        <v>990</v>
      </c>
      <c r="J5" s="40" t="s">
        <v>87</v>
      </c>
      <c r="K5" s="41" t="s">
        <v>924</v>
      </c>
      <c r="L5" s="43"/>
      <c r="M5" s="14"/>
    </row>
    <row r="6" spans="1:13" ht="66.599999999999994" customHeight="1" x14ac:dyDescent="0.3">
      <c r="A6" s="14" t="s">
        <v>58</v>
      </c>
      <c r="B6" s="14" t="s">
        <v>675</v>
      </c>
      <c r="C6" s="12" t="s">
        <v>29</v>
      </c>
      <c r="D6" s="15" t="s">
        <v>427</v>
      </c>
      <c r="E6" s="15" t="s">
        <v>248</v>
      </c>
      <c r="F6" s="15" t="s">
        <v>428</v>
      </c>
      <c r="G6" s="15" t="s">
        <v>358</v>
      </c>
      <c r="H6" s="15" t="s">
        <v>429</v>
      </c>
      <c r="I6" s="39" t="s">
        <v>991</v>
      </c>
      <c r="J6" s="40" t="s">
        <v>88</v>
      </c>
      <c r="K6" s="41" t="s">
        <v>924</v>
      </c>
      <c r="L6" s="43"/>
      <c r="M6" s="14"/>
    </row>
    <row r="7" spans="1:13" ht="68.400000000000006" customHeight="1" x14ac:dyDescent="0.3">
      <c r="A7" s="14" t="s">
        <v>58</v>
      </c>
      <c r="B7" s="14" t="s">
        <v>675</v>
      </c>
      <c r="C7" s="12" t="s">
        <v>30</v>
      </c>
      <c r="D7" s="15" t="s">
        <v>430</v>
      </c>
      <c r="E7" s="15" t="s">
        <v>248</v>
      </c>
      <c r="F7" s="15" t="s">
        <v>431</v>
      </c>
      <c r="G7" s="15" t="s">
        <v>358</v>
      </c>
      <c r="H7" s="15" t="s">
        <v>432</v>
      </c>
      <c r="I7" s="39" t="s">
        <v>992</v>
      </c>
      <c r="J7" s="40" t="s">
        <v>88</v>
      </c>
      <c r="K7" s="41" t="s">
        <v>924</v>
      </c>
      <c r="L7" s="43"/>
      <c r="M7" s="14"/>
    </row>
    <row r="8" spans="1:13" ht="66.599999999999994" customHeight="1" x14ac:dyDescent="0.3">
      <c r="A8" s="14" t="s">
        <v>58</v>
      </c>
      <c r="B8" s="14" t="s">
        <v>675</v>
      </c>
      <c r="C8" s="12" t="s">
        <v>31</v>
      </c>
      <c r="D8" s="15" t="s">
        <v>433</v>
      </c>
      <c r="E8" s="15" t="s">
        <v>248</v>
      </c>
      <c r="F8" s="15" t="s">
        <v>434</v>
      </c>
      <c r="G8" s="15" t="s">
        <v>358</v>
      </c>
      <c r="H8" s="15" t="s">
        <v>435</v>
      </c>
      <c r="I8" s="39" t="s">
        <v>993</v>
      </c>
      <c r="J8" s="40" t="s">
        <v>88</v>
      </c>
      <c r="K8" s="41" t="s">
        <v>924</v>
      </c>
      <c r="L8" s="43"/>
      <c r="M8" s="14"/>
    </row>
    <row r="9" spans="1:13" ht="90.6" customHeight="1" x14ac:dyDescent="0.3">
      <c r="A9" s="14" t="s">
        <v>58</v>
      </c>
      <c r="B9" s="14" t="s">
        <v>675</v>
      </c>
      <c r="C9" s="12" t="s">
        <v>32</v>
      </c>
      <c r="D9" s="15" t="s">
        <v>436</v>
      </c>
      <c r="E9" s="15" t="s">
        <v>248</v>
      </c>
      <c r="F9" s="15" t="s">
        <v>437</v>
      </c>
      <c r="G9" s="15" t="s">
        <v>358</v>
      </c>
      <c r="H9" s="15" t="s">
        <v>438</v>
      </c>
      <c r="I9" s="39" t="s">
        <v>990</v>
      </c>
      <c r="J9" s="40" t="s">
        <v>88</v>
      </c>
      <c r="K9" s="41" t="s">
        <v>924</v>
      </c>
      <c r="L9" s="43"/>
      <c r="M9" s="14"/>
    </row>
    <row r="10" spans="1:13" ht="96.6" x14ac:dyDescent="0.3">
      <c r="A10" s="14" t="s">
        <v>58</v>
      </c>
      <c r="B10" s="14" t="s">
        <v>675</v>
      </c>
      <c r="C10" s="12" t="s">
        <v>33</v>
      </c>
      <c r="D10" s="15" t="s">
        <v>439</v>
      </c>
      <c r="E10" s="15" t="s">
        <v>248</v>
      </c>
      <c r="F10" s="15" t="s">
        <v>440</v>
      </c>
      <c r="G10" s="15" t="s">
        <v>358</v>
      </c>
      <c r="H10" s="15" t="s">
        <v>441</v>
      </c>
      <c r="I10" s="39" t="s">
        <v>994</v>
      </c>
      <c r="J10" s="40" t="s">
        <v>88</v>
      </c>
      <c r="K10" s="41" t="s">
        <v>926</v>
      </c>
      <c r="L10" s="50" t="s">
        <v>1023</v>
      </c>
      <c r="M10" s="14"/>
    </row>
    <row r="11" spans="1:13" ht="142.19999999999999" customHeight="1" x14ac:dyDescent="0.3">
      <c r="A11" s="14" t="s">
        <v>58</v>
      </c>
      <c r="B11" s="14" t="s">
        <v>675</v>
      </c>
      <c r="C11" s="12" t="s">
        <v>34</v>
      </c>
      <c r="D11" s="15" t="s">
        <v>442</v>
      </c>
      <c r="E11" s="15" t="s">
        <v>248</v>
      </c>
      <c r="F11" s="15" t="s">
        <v>443</v>
      </c>
      <c r="G11" s="15" t="s">
        <v>444</v>
      </c>
      <c r="H11" s="15" t="s">
        <v>445</v>
      </c>
      <c r="I11" s="39" t="s">
        <v>990</v>
      </c>
      <c r="J11" s="40" t="s">
        <v>88</v>
      </c>
      <c r="K11" s="41" t="s">
        <v>924</v>
      </c>
      <c r="L11" s="43"/>
      <c r="M11" s="14"/>
    </row>
    <row r="12" spans="1:13" ht="63.6" customHeight="1" x14ac:dyDescent="0.3">
      <c r="A12" s="14" t="s">
        <v>58</v>
      </c>
      <c r="B12" s="14" t="s">
        <v>675</v>
      </c>
      <c r="C12" s="12" t="s">
        <v>35</v>
      </c>
      <c r="D12" s="15" t="s">
        <v>446</v>
      </c>
      <c r="E12" s="15" t="s">
        <v>248</v>
      </c>
      <c r="F12" s="15" t="s">
        <v>447</v>
      </c>
      <c r="G12" s="15" t="s">
        <v>358</v>
      </c>
      <c r="H12" s="15" t="s">
        <v>448</v>
      </c>
      <c r="I12" s="39" t="s">
        <v>990</v>
      </c>
      <c r="J12" s="40" t="s">
        <v>88</v>
      </c>
      <c r="K12" s="41" t="s">
        <v>924</v>
      </c>
      <c r="L12" s="43"/>
      <c r="M12" s="14"/>
    </row>
    <row r="13" spans="1:13" ht="61.2" customHeight="1" x14ac:dyDescent="0.3">
      <c r="A13" s="14" t="s">
        <v>58</v>
      </c>
      <c r="B13" s="14" t="s">
        <v>675</v>
      </c>
      <c r="C13" s="12" t="s">
        <v>36</v>
      </c>
      <c r="D13" s="15" t="s">
        <v>449</v>
      </c>
      <c r="E13" s="15" t="s">
        <v>248</v>
      </c>
      <c r="F13" s="15" t="s">
        <v>450</v>
      </c>
      <c r="G13" s="15" t="s">
        <v>444</v>
      </c>
      <c r="H13" s="15" t="s">
        <v>451</v>
      </c>
      <c r="I13" s="39" t="s">
        <v>990</v>
      </c>
      <c r="J13" s="40" t="s">
        <v>88</v>
      </c>
      <c r="K13" s="41" t="s">
        <v>924</v>
      </c>
      <c r="L13" s="43"/>
      <c r="M13" s="14"/>
    </row>
    <row r="14" spans="1:13" ht="120" customHeight="1" x14ac:dyDescent="0.3">
      <c r="A14" s="14" t="s">
        <v>58</v>
      </c>
      <c r="B14" s="14" t="s">
        <v>675</v>
      </c>
      <c r="C14" s="12" t="s">
        <v>38</v>
      </c>
      <c r="D14" s="15" t="s">
        <v>452</v>
      </c>
      <c r="E14" s="15" t="s">
        <v>248</v>
      </c>
      <c r="F14" s="15" t="s">
        <v>453</v>
      </c>
      <c r="G14" s="15" t="s">
        <v>444</v>
      </c>
      <c r="H14" s="15" t="s">
        <v>454</v>
      </c>
      <c r="I14" s="39" t="s">
        <v>990</v>
      </c>
      <c r="J14" s="40" t="s">
        <v>88</v>
      </c>
      <c r="K14" s="41" t="s">
        <v>924</v>
      </c>
      <c r="L14" s="43"/>
      <c r="M14" s="14"/>
    </row>
    <row r="15" spans="1:13" ht="78" customHeight="1" x14ac:dyDescent="0.3">
      <c r="A15" s="14" t="s">
        <v>58</v>
      </c>
      <c r="B15" s="14" t="s">
        <v>675</v>
      </c>
      <c r="C15" s="12" t="s">
        <v>39</v>
      </c>
      <c r="D15" s="15" t="s">
        <v>455</v>
      </c>
      <c r="E15" s="15" t="s">
        <v>248</v>
      </c>
      <c r="F15" s="15" t="s">
        <v>456</v>
      </c>
      <c r="G15" s="15" t="s">
        <v>358</v>
      </c>
      <c r="H15" s="15" t="s">
        <v>457</v>
      </c>
      <c r="I15" s="39" t="s">
        <v>990</v>
      </c>
      <c r="J15" s="40" t="s">
        <v>88</v>
      </c>
      <c r="K15" s="41" t="s">
        <v>924</v>
      </c>
      <c r="L15" s="43"/>
      <c r="M15" s="14"/>
    </row>
    <row r="16" spans="1:13" ht="60" customHeight="1" x14ac:dyDescent="0.3">
      <c r="A16" s="14" t="s">
        <v>58</v>
      </c>
      <c r="B16" s="14" t="s">
        <v>675</v>
      </c>
      <c r="C16" s="12" t="s">
        <v>40</v>
      </c>
      <c r="D16" s="15" t="s">
        <v>458</v>
      </c>
      <c r="E16" s="15" t="s">
        <v>248</v>
      </c>
      <c r="F16" s="15" t="s">
        <v>459</v>
      </c>
      <c r="G16" s="15" t="s">
        <v>358</v>
      </c>
      <c r="H16" s="15" t="s">
        <v>460</v>
      </c>
      <c r="I16" s="39" t="s">
        <v>990</v>
      </c>
      <c r="J16" s="40" t="s">
        <v>88</v>
      </c>
      <c r="K16" s="41" t="s">
        <v>924</v>
      </c>
      <c r="L16" s="43"/>
      <c r="M16" s="14"/>
    </row>
    <row r="17" spans="1:13" ht="60" customHeight="1" x14ac:dyDescent="0.3">
      <c r="A17" s="14" t="s">
        <v>58</v>
      </c>
      <c r="B17" s="14" t="s">
        <v>675</v>
      </c>
      <c r="C17" s="12" t="s">
        <v>41</v>
      </c>
      <c r="D17" s="15" t="s">
        <v>461</v>
      </c>
      <c r="E17" s="15" t="s">
        <v>248</v>
      </c>
      <c r="F17" s="15" t="s">
        <v>462</v>
      </c>
      <c r="G17" s="15" t="s">
        <v>358</v>
      </c>
      <c r="H17" s="15" t="s">
        <v>463</v>
      </c>
      <c r="I17" s="39" t="s">
        <v>990</v>
      </c>
      <c r="J17" s="40" t="s">
        <v>88</v>
      </c>
      <c r="K17" s="41" t="s">
        <v>924</v>
      </c>
      <c r="L17" s="43"/>
      <c r="M17" s="14"/>
    </row>
    <row r="18" spans="1:13" ht="64.8" customHeight="1" x14ac:dyDescent="0.3">
      <c r="A18" s="14" t="s">
        <v>58</v>
      </c>
      <c r="B18" s="14" t="s">
        <v>675</v>
      </c>
      <c r="C18" s="12" t="s">
        <v>42</v>
      </c>
      <c r="D18" s="15" t="s">
        <v>464</v>
      </c>
      <c r="E18" s="15" t="s">
        <v>248</v>
      </c>
      <c r="F18" s="15" t="s">
        <v>465</v>
      </c>
      <c r="G18" s="15" t="s">
        <v>358</v>
      </c>
      <c r="H18" s="15" t="s">
        <v>466</v>
      </c>
      <c r="I18" s="39" t="s">
        <v>990</v>
      </c>
      <c r="J18" s="40" t="s">
        <v>88</v>
      </c>
      <c r="K18" s="41" t="s">
        <v>924</v>
      </c>
      <c r="L18" s="43"/>
      <c r="M18" s="14"/>
    </row>
    <row r="19" spans="1:13" ht="63" customHeight="1" x14ac:dyDescent="0.3">
      <c r="A19" s="14" t="s">
        <v>58</v>
      </c>
      <c r="B19" s="14" t="s">
        <v>675</v>
      </c>
      <c r="C19" s="12" t="s">
        <v>43</v>
      </c>
      <c r="D19" s="15" t="s">
        <v>467</v>
      </c>
      <c r="E19" s="15" t="s">
        <v>248</v>
      </c>
      <c r="F19" s="15" t="s">
        <v>468</v>
      </c>
      <c r="G19" s="15" t="s">
        <v>358</v>
      </c>
      <c r="H19" s="15" t="s">
        <v>469</v>
      </c>
      <c r="I19" s="39" t="s">
        <v>990</v>
      </c>
      <c r="J19" s="40" t="s">
        <v>88</v>
      </c>
      <c r="K19" s="41" t="s">
        <v>924</v>
      </c>
      <c r="L19" s="43"/>
      <c r="M19" s="14"/>
    </row>
    <row r="20" spans="1:13" ht="61.2" customHeight="1" x14ac:dyDescent="0.3">
      <c r="A20" s="14" t="s">
        <v>58</v>
      </c>
      <c r="B20" s="14" t="s">
        <v>675</v>
      </c>
      <c r="C20" s="12" t="s">
        <v>44</v>
      </c>
      <c r="D20" s="15" t="s">
        <v>470</v>
      </c>
      <c r="E20" s="15" t="s">
        <v>248</v>
      </c>
      <c r="F20" s="15" t="s">
        <v>471</v>
      </c>
      <c r="G20" s="15" t="s">
        <v>358</v>
      </c>
      <c r="H20" s="15" t="s">
        <v>472</v>
      </c>
      <c r="I20" s="39" t="s">
        <v>990</v>
      </c>
      <c r="J20" s="40" t="s">
        <v>88</v>
      </c>
      <c r="K20" s="41" t="s">
        <v>924</v>
      </c>
      <c r="L20" s="43"/>
      <c r="M20" s="14"/>
    </row>
    <row r="21" spans="1:13" ht="79.8" customHeight="1" x14ac:dyDescent="0.3">
      <c r="A21" s="14" t="s">
        <v>58</v>
      </c>
      <c r="B21" s="14" t="s">
        <v>675</v>
      </c>
      <c r="C21" s="12" t="s">
        <v>45</v>
      </c>
      <c r="D21" s="15" t="s">
        <v>473</v>
      </c>
      <c r="E21" s="15" t="s">
        <v>248</v>
      </c>
      <c r="F21" s="15" t="s">
        <v>474</v>
      </c>
      <c r="G21" s="15" t="s">
        <v>358</v>
      </c>
      <c r="H21" s="15" t="s">
        <v>475</v>
      </c>
      <c r="I21" s="39" t="s">
        <v>990</v>
      </c>
      <c r="J21" s="40" t="s">
        <v>88</v>
      </c>
      <c r="K21" s="41" t="s">
        <v>924</v>
      </c>
      <c r="L21" s="43"/>
      <c r="M21" s="14"/>
    </row>
    <row r="22" spans="1:13" ht="119.4" customHeight="1" x14ac:dyDescent="0.3">
      <c r="A22" s="14" t="s">
        <v>58</v>
      </c>
      <c r="B22" s="14" t="s">
        <v>675</v>
      </c>
      <c r="C22" s="12" t="s">
        <v>46</v>
      </c>
      <c r="D22" s="15" t="s">
        <v>476</v>
      </c>
      <c r="E22" s="15" t="s">
        <v>248</v>
      </c>
      <c r="F22" s="15" t="s">
        <v>477</v>
      </c>
      <c r="G22" s="15" t="s">
        <v>358</v>
      </c>
      <c r="H22" s="15" t="s">
        <v>478</v>
      </c>
      <c r="I22" s="39" t="s">
        <v>990</v>
      </c>
      <c r="J22" s="40" t="s">
        <v>88</v>
      </c>
      <c r="K22" s="41" t="s">
        <v>924</v>
      </c>
      <c r="L22" s="43"/>
      <c r="M22" s="14"/>
    </row>
    <row r="23" spans="1:13" ht="76.2" customHeight="1" x14ac:dyDescent="0.3">
      <c r="A23" s="14" t="s">
        <v>58</v>
      </c>
      <c r="B23" s="14" t="s">
        <v>675</v>
      </c>
      <c r="C23" s="12" t="s">
        <v>47</v>
      </c>
      <c r="D23" s="15" t="s">
        <v>479</v>
      </c>
      <c r="E23" s="15" t="s">
        <v>480</v>
      </c>
      <c r="F23" s="15" t="s">
        <v>481</v>
      </c>
      <c r="G23" s="15" t="s">
        <v>358</v>
      </c>
      <c r="H23" s="15" t="s">
        <v>482</v>
      </c>
      <c r="I23" s="39" t="s">
        <v>990</v>
      </c>
      <c r="J23" s="40" t="s">
        <v>88</v>
      </c>
      <c r="K23" s="41" t="s">
        <v>924</v>
      </c>
      <c r="L23" s="43"/>
      <c r="M23" s="14"/>
    </row>
    <row r="24" spans="1:13" ht="78" customHeight="1" x14ac:dyDescent="0.3">
      <c r="A24" s="14" t="s">
        <v>58</v>
      </c>
      <c r="B24" s="14" t="s">
        <v>675</v>
      </c>
      <c r="C24" s="12" t="s">
        <v>48</v>
      </c>
      <c r="D24" s="15" t="s">
        <v>483</v>
      </c>
      <c r="E24" s="15" t="s">
        <v>484</v>
      </c>
      <c r="F24" s="15" t="s">
        <v>485</v>
      </c>
      <c r="G24" s="15" t="s">
        <v>358</v>
      </c>
      <c r="H24" s="15" t="s">
        <v>486</v>
      </c>
      <c r="I24" s="39" t="s">
        <v>990</v>
      </c>
      <c r="J24" s="40" t="s">
        <v>88</v>
      </c>
      <c r="K24" s="41" t="s">
        <v>924</v>
      </c>
      <c r="L24" s="43"/>
      <c r="M24" s="14"/>
    </row>
    <row r="25" spans="1:13" ht="73.8" customHeight="1" x14ac:dyDescent="0.3">
      <c r="A25" s="14" t="s">
        <v>58</v>
      </c>
      <c r="B25" s="14" t="s">
        <v>675</v>
      </c>
      <c r="C25" s="12" t="s">
        <v>49</v>
      </c>
      <c r="D25" s="15" t="s">
        <v>487</v>
      </c>
      <c r="E25" s="15" t="s">
        <v>248</v>
      </c>
      <c r="F25" s="15" t="s">
        <v>488</v>
      </c>
      <c r="G25" s="15" t="s">
        <v>358</v>
      </c>
      <c r="H25" s="15" t="s">
        <v>489</v>
      </c>
      <c r="I25" s="39" t="s">
        <v>990</v>
      </c>
      <c r="J25" s="40" t="s">
        <v>88</v>
      </c>
      <c r="K25" s="41" t="s">
        <v>924</v>
      </c>
      <c r="L25" s="43"/>
      <c r="M25" s="14"/>
    </row>
    <row r="26" spans="1:13" ht="64.2" customHeight="1" x14ac:dyDescent="0.3">
      <c r="A26" s="14" t="s">
        <v>58</v>
      </c>
      <c r="B26" s="14" t="s">
        <v>675</v>
      </c>
      <c r="C26" s="12" t="s">
        <v>50</v>
      </c>
      <c r="D26" s="15" t="s">
        <v>490</v>
      </c>
      <c r="E26" s="15" t="s">
        <v>484</v>
      </c>
      <c r="F26" s="15" t="s">
        <v>491</v>
      </c>
      <c r="G26" s="15" t="s">
        <v>358</v>
      </c>
      <c r="H26" s="15" t="s">
        <v>492</v>
      </c>
      <c r="I26" s="39" t="s">
        <v>990</v>
      </c>
      <c r="J26" s="40" t="s">
        <v>88</v>
      </c>
      <c r="K26" s="41" t="s">
        <v>924</v>
      </c>
      <c r="L26" s="43"/>
      <c r="M26" s="14"/>
    </row>
    <row r="27" spans="1:13" ht="59.4" customHeight="1" x14ac:dyDescent="0.3">
      <c r="A27" s="14" t="s">
        <v>58</v>
      </c>
      <c r="B27" s="14" t="s">
        <v>675</v>
      </c>
      <c r="C27" s="12" t="s">
        <v>51</v>
      </c>
      <c r="D27" s="15" t="s">
        <v>493</v>
      </c>
      <c r="E27" s="15" t="s">
        <v>494</v>
      </c>
      <c r="F27" s="15" t="s">
        <v>495</v>
      </c>
      <c r="G27" s="15" t="s">
        <v>358</v>
      </c>
      <c r="H27" s="15" t="s">
        <v>496</v>
      </c>
      <c r="I27" s="39" t="s">
        <v>990</v>
      </c>
      <c r="J27" s="40" t="s">
        <v>88</v>
      </c>
      <c r="K27" s="41" t="s">
        <v>924</v>
      </c>
      <c r="L27" s="43"/>
      <c r="M27" s="14"/>
    </row>
    <row r="28" spans="1:13" ht="62.4" customHeight="1" x14ac:dyDescent="0.3">
      <c r="A28" s="14" t="s">
        <v>58</v>
      </c>
      <c r="B28" s="14" t="s">
        <v>675</v>
      </c>
      <c r="C28" s="12" t="s">
        <v>53</v>
      </c>
      <c r="D28" s="15" t="s">
        <v>497</v>
      </c>
      <c r="E28" s="15" t="s">
        <v>494</v>
      </c>
      <c r="F28" s="15" t="s">
        <v>498</v>
      </c>
      <c r="G28" s="15" t="s">
        <v>358</v>
      </c>
      <c r="H28" s="15" t="s">
        <v>499</v>
      </c>
      <c r="I28" s="39" t="s">
        <v>990</v>
      </c>
      <c r="J28" s="40" t="s">
        <v>88</v>
      </c>
      <c r="K28" s="41" t="s">
        <v>924</v>
      </c>
      <c r="L28" s="43"/>
      <c r="M28" s="14"/>
    </row>
    <row r="29" spans="1:13" ht="75" customHeight="1" x14ac:dyDescent="0.3">
      <c r="A29" s="14" t="s">
        <v>58</v>
      </c>
      <c r="B29" s="14" t="s">
        <v>675</v>
      </c>
      <c r="C29" s="12" t="s">
        <v>54</v>
      </c>
      <c r="D29" s="15" t="s">
        <v>500</v>
      </c>
      <c r="E29" s="15" t="s">
        <v>501</v>
      </c>
      <c r="F29" s="15" t="s">
        <v>502</v>
      </c>
      <c r="G29" s="15" t="s">
        <v>358</v>
      </c>
      <c r="H29" s="15" t="s">
        <v>503</v>
      </c>
      <c r="I29" s="39" t="s">
        <v>990</v>
      </c>
      <c r="J29" s="40" t="s">
        <v>88</v>
      </c>
      <c r="K29" s="41" t="s">
        <v>924</v>
      </c>
      <c r="L29" s="43"/>
      <c r="M29" s="14"/>
    </row>
    <row r="30" spans="1:13" ht="89.4" customHeight="1" x14ac:dyDescent="0.3">
      <c r="A30" s="14" t="s">
        <v>58</v>
      </c>
      <c r="B30" s="14" t="s">
        <v>675</v>
      </c>
      <c r="C30" s="12" t="s">
        <v>535</v>
      </c>
      <c r="D30" s="15" t="s">
        <v>504</v>
      </c>
      <c r="E30" s="15" t="s">
        <v>501</v>
      </c>
      <c r="F30" s="15" t="s">
        <v>505</v>
      </c>
      <c r="G30" s="15" t="s">
        <v>358</v>
      </c>
      <c r="H30" s="15" t="s">
        <v>503</v>
      </c>
      <c r="I30" s="39" t="s">
        <v>990</v>
      </c>
      <c r="J30" s="40" t="s">
        <v>88</v>
      </c>
      <c r="K30" s="41" t="s">
        <v>924</v>
      </c>
      <c r="L30" s="43"/>
      <c r="M30" s="14"/>
    </row>
    <row r="31" spans="1:13" ht="88.2" customHeight="1" x14ac:dyDescent="0.3">
      <c r="A31" s="14" t="s">
        <v>58</v>
      </c>
      <c r="B31" s="14" t="s">
        <v>675</v>
      </c>
      <c r="C31" s="12" t="s">
        <v>536</v>
      </c>
      <c r="D31" s="15" t="s">
        <v>506</v>
      </c>
      <c r="E31" s="15" t="s">
        <v>501</v>
      </c>
      <c r="F31" s="15" t="s">
        <v>507</v>
      </c>
      <c r="G31" s="15" t="s">
        <v>358</v>
      </c>
      <c r="H31" s="15" t="s">
        <v>503</v>
      </c>
      <c r="I31" s="39" t="s">
        <v>990</v>
      </c>
      <c r="J31" s="40" t="s">
        <v>88</v>
      </c>
      <c r="K31" s="41" t="s">
        <v>924</v>
      </c>
      <c r="L31" s="43"/>
      <c r="M31" s="14"/>
    </row>
    <row r="32" spans="1:13" ht="120.6" customHeight="1" x14ac:dyDescent="0.3">
      <c r="A32" s="14" t="s">
        <v>58</v>
      </c>
      <c r="B32" s="14" t="s">
        <v>675</v>
      </c>
      <c r="C32" s="12" t="s">
        <v>537</v>
      </c>
      <c r="D32" s="15" t="s">
        <v>508</v>
      </c>
      <c r="E32" s="15" t="s">
        <v>501</v>
      </c>
      <c r="F32" s="15" t="s">
        <v>509</v>
      </c>
      <c r="G32" s="15" t="s">
        <v>358</v>
      </c>
      <c r="H32" s="15" t="s">
        <v>503</v>
      </c>
      <c r="I32" s="39" t="s">
        <v>990</v>
      </c>
      <c r="J32" s="40" t="s">
        <v>88</v>
      </c>
      <c r="K32" s="41" t="s">
        <v>924</v>
      </c>
      <c r="L32" s="43"/>
      <c r="M32" s="14"/>
    </row>
    <row r="33" spans="1:13" ht="78" customHeight="1" x14ac:dyDescent="0.3">
      <c r="A33" s="14" t="s">
        <v>58</v>
      </c>
      <c r="B33" s="14" t="s">
        <v>675</v>
      </c>
      <c r="C33" s="12" t="s">
        <v>538</v>
      </c>
      <c r="D33" s="15" t="s">
        <v>510</v>
      </c>
      <c r="E33" s="15" t="s">
        <v>501</v>
      </c>
      <c r="F33" s="15" t="s">
        <v>511</v>
      </c>
      <c r="G33" s="15" t="s">
        <v>358</v>
      </c>
      <c r="H33" s="15" t="s">
        <v>503</v>
      </c>
      <c r="I33" s="39" t="s">
        <v>990</v>
      </c>
      <c r="J33" s="40" t="s">
        <v>88</v>
      </c>
      <c r="K33" s="41" t="s">
        <v>924</v>
      </c>
      <c r="L33" s="43"/>
      <c r="M33" s="14"/>
    </row>
    <row r="34" spans="1:13" ht="75.599999999999994" customHeight="1" x14ac:dyDescent="0.3">
      <c r="A34" s="14" t="s">
        <v>58</v>
      </c>
      <c r="B34" s="14" t="s">
        <v>675</v>
      </c>
      <c r="C34" s="12" t="s">
        <v>539</v>
      </c>
      <c r="D34" s="15" t="s">
        <v>512</v>
      </c>
      <c r="E34" s="15" t="s">
        <v>501</v>
      </c>
      <c r="F34" s="15" t="s">
        <v>513</v>
      </c>
      <c r="G34" s="15" t="s">
        <v>358</v>
      </c>
      <c r="H34" s="15" t="s">
        <v>503</v>
      </c>
      <c r="I34" s="39" t="s">
        <v>990</v>
      </c>
      <c r="J34" s="40" t="s">
        <v>88</v>
      </c>
      <c r="K34" s="41" t="s">
        <v>924</v>
      </c>
      <c r="L34" s="43"/>
      <c r="M34" s="14"/>
    </row>
    <row r="35" spans="1:13" ht="64.2" customHeight="1" x14ac:dyDescent="0.3">
      <c r="A35" s="14" t="s">
        <v>58</v>
      </c>
      <c r="B35" s="14" t="s">
        <v>675</v>
      </c>
      <c r="C35" s="12" t="s">
        <v>540</v>
      </c>
      <c r="D35" s="15" t="s">
        <v>514</v>
      </c>
      <c r="E35" s="15" t="s">
        <v>501</v>
      </c>
      <c r="F35" s="15" t="s">
        <v>515</v>
      </c>
      <c r="G35" s="15" t="s">
        <v>444</v>
      </c>
      <c r="H35" s="15" t="s">
        <v>516</v>
      </c>
      <c r="I35" s="39" t="s">
        <v>990</v>
      </c>
      <c r="J35" s="40" t="s">
        <v>88</v>
      </c>
      <c r="K35" s="41" t="s">
        <v>924</v>
      </c>
      <c r="L35" s="43"/>
      <c r="M35" s="14"/>
    </row>
    <row r="36" spans="1:13" ht="69" x14ac:dyDescent="0.3">
      <c r="A36" s="14" t="s">
        <v>58</v>
      </c>
      <c r="B36" s="14" t="s">
        <v>675</v>
      </c>
      <c r="C36" s="12" t="s">
        <v>541</v>
      </c>
      <c r="D36" s="15" t="s">
        <v>517</v>
      </c>
      <c r="E36" s="15" t="s">
        <v>501</v>
      </c>
      <c r="F36" s="15" t="s">
        <v>518</v>
      </c>
      <c r="G36" s="15" t="s">
        <v>444</v>
      </c>
      <c r="H36" s="15" t="s">
        <v>519</v>
      </c>
      <c r="I36" s="39" t="s">
        <v>990</v>
      </c>
      <c r="J36" s="40" t="s">
        <v>88</v>
      </c>
      <c r="K36" s="41" t="s">
        <v>924</v>
      </c>
      <c r="L36" s="43"/>
      <c r="M36" s="14"/>
    </row>
    <row r="37" spans="1:13" ht="69" x14ac:dyDescent="0.3">
      <c r="A37" s="14" t="s">
        <v>58</v>
      </c>
      <c r="B37" s="14" t="s">
        <v>675</v>
      </c>
      <c r="C37" s="12" t="s">
        <v>542</v>
      </c>
      <c r="D37" s="15" t="s">
        <v>520</v>
      </c>
      <c r="E37" s="15" t="s">
        <v>501</v>
      </c>
      <c r="F37" s="15" t="s">
        <v>521</v>
      </c>
      <c r="G37" s="15" t="s">
        <v>444</v>
      </c>
      <c r="H37" s="15" t="s">
        <v>522</v>
      </c>
      <c r="I37" s="39" t="s">
        <v>990</v>
      </c>
      <c r="J37" s="40" t="s">
        <v>88</v>
      </c>
      <c r="K37" s="41" t="s">
        <v>924</v>
      </c>
      <c r="L37" s="43"/>
      <c r="M37" s="14"/>
    </row>
    <row r="38" spans="1:13" ht="64.2" customHeight="1" x14ac:dyDescent="0.3">
      <c r="A38" s="14" t="s">
        <v>58</v>
      </c>
      <c r="B38" s="14" t="s">
        <v>675</v>
      </c>
      <c r="C38" s="12" t="s">
        <v>543</v>
      </c>
      <c r="D38" s="15" t="s">
        <v>523</v>
      </c>
      <c r="E38" s="15" t="s">
        <v>501</v>
      </c>
      <c r="F38" s="15" t="s">
        <v>524</v>
      </c>
      <c r="G38" s="15" t="s">
        <v>444</v>
      </c>
      <c r="H38" s="15" t="s">
        <v>525</v>
      </c>
      <c r="I38" s="39" t="s">
        <v>990</v>
      </c>
      <c r="J38" s="40" t="s">
        <v>88</v>
      </c>
      <c r="K38" s="41" t="s">
        <v>924</v>
      </c>
      <c r="L38" s="43"/>
      <c r="M38" s="14"/>
    </row>
    <row r="39" spans="1:13" ht="73.8" customHeight="1" x14ac:dyDescent="0.3">
      <c r="A39" s="14" t="s">
        <v>58</v>
      </c>
      <c r="B39" s="14" t="s">
        <v>675</v>
      </c>
      <c r="C39" s="12" t="s">
        <v>544</v>
      </c>
      <c r="D39" s="15" t="s">
        <v>526</v>
      </c>
      <c r="E39" s="15" t="s">
        <v>356</v>
      </c>
      <c r="F39" s="15" t="s">
        <v>527</v>
      </c>
      <c r="G39" s="15" t="s">
        <v>528</v>
      </c>
      <c r="H39" s="15" t="s">
        <v>529</v>
      </c>
      <c r="I39" s="39" t="s">
        <v>990</v>
      </c>
      <c r="J39" s="40" t="s">
        <v>88</v>
      </c>
      <c r="K39" s="41" t="s">
        <v>924</v>
      </c>
      <c r="L39" s="43"/>
      <c r="M39" s="14"/>
    </row>
    <row r="40" spans="1:13" ht="46.8" customHeight="1" x14ac:dyDescent="0.3">
      <c r="A40" s="14" t="s">
        <v>58</v>
      </c>
      <c r="B40" s="14" t="s">
        <v>675</v>
      </c>
      <c r="C40" s="12" t="s">
        <v>545</v>
      </c>
      <c r="D40" s="15" t="s">
        <v>530</v>
      </c>
      <c r="E40" s="15" t="s">
        <v>356</v>
      </c>
      <c r="F40" s="15" t="s">
        <v>531</v>
      </c>
      <c r="G40" s="15" t="s">
        <v>528</v>
      </c>
      <c r="H40" s="15" t="s">
        <v>532</v>
      </c>
      <c r="I40" s="39" t="s">
        <v>990</v>
      </c>
      <c r="J40" s="40" t="s">
        <v>88</v>
      </c>
      <c r="K40" s="41" t="s">
        <v>924</v>
      </c>
      <c r="L40" s="43"/>
      <c r="M40" s="14"/>
    </row>
    <row r="41" spans="1:13" ht="60" customHeight="1" x14ac:dyDescent="0.3">
      <c r="A41" s="14" t="s">
        <v>58</v>
      </c>
      <c r="B41" s="14" t="s">
        <v>675</v>
      </c>
      <c r="C41" s="12" t="s">
        <v>546</v>
      </c>
      <c r="D41" s="15" t="s">
        <v>533</v>
      </c>
      <c r="E41" s="15" t="s">
        <v>356</v>
      </c>
      <c r="F41" s="15" t="s">
        <v>531</v>
      </c>
      <c r="G41" s="15" t="s">
        <v>528</v>
      </c>
      <c r="H41" s="15" t="s">
        <v>534</v>
      </c>
      <c r="I41" s="39" t="s">
        <v>990</v>
      </c>
      <c r="J41" s="40" t="s">
        <v>88</v>
      </c>
      <c r="K41" s="41" t="s">
        <v>924</v>
      </c>
      <c r="L41" s="43"/>
      <c r="M41" s="14"/>
    </row>
  </sheetData>
  <phoneticPr fontId="3" type="noConversion"/>
  <conditionalFormatting sqref="K5:K41">
    <cfRule type="containsText" dxfId="398" priority="1" operator="containsText" text="NOT TESTED">
      <formula>NOT(ISERROR(SEARCH("NOT TESTED",K5)))</formula>
    </cfRule>
    <cfRule type="containsText" dxfId="397" priority="2" operator="containsText" text="BLOCKED">
      <formula>NOT(ISERROR(SEARCH("BLOCKED",K5)))</formula>
    </cfRule>
    <cfRule type="containsText" dxfId="396" priority="3" operator="containsText" text="FAIL">
      <formula>NOT(ISERROR(SEARCH("FAIL",K5)))</formula>
    </cfRule>
    <cfRule type="containsText" dxfId="395" priority="4" operator="containsText" text="PASS">
      <formula>NOT(ISERROR(SEARCH("PASS",K5)))</formula>
    </cfRule>
  </conditionalFormatting>
  <dataValidations count="1">
    <dataValidation type="list" allowBlank="1" showInputMessage="1" showErrorMessage="1" sqref="K5:K41" xr:uid="{23ECB6A6-0369-4264-A508-18B0EC7E8073}">
      <formula1>"PASS, FAIL, Blocked, Not Tested"</formula1>
    </dataValidation>
  </dataValidations>
  <hyperlinks>
    <hyperlink ref="L10" r:id="rId1" display="https://opencart-web-application.atlassian.net/browse/OPENCART-11" xr:uid="{D26B79C4-2A01-4814-992D-4B650EA5DCE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CB64B-6414-47D6-BFCB-148A3C51B7F9}">
  <sheetPr>
    <tabColor theme="4" tint="-0.499984740745262"/>
  </sheetPr>
  <dimension ref="A4:M24"/>
  <sheetViews>
    <sheetView topLeftCell="J1" workbookViewId="0">
      <selection activeCell="K1" sqref="K1"/>
    </sheetView>
  </sheetViews>
  <sheetFormatPr defaultRowHeight="14.4" x14ac:dyDescent="0.3"/>
  <cols>
    <col min="1" max="3" width="23.88671875" customWidth="1"/>
    <col min="4" max="4" width="66.88671875" customWidth="1"/>
    <col min="5" max="5" width="41.5546875" customWidth="1"/>
    <col min="6" max="6" width="109" customWidth="1"/>
    <col min="7" max="7" width="41.5546875" customWidth="1"/>
    <col min="8" max="8" width="95.21875" customWidth="1"/>
    <col min="9" max="13" width="41.5546875" customWidth="1"/>
  </cols>
  <sheetData>
    <row r="4" spans="1:13" s="8" customFormat="1" ht="36.6"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28.8" x14ac:dyDescent="0.3">
      <c r="A5" s="14" t="s">
        <v>61</v>
      </c>
      <c r="B5" s="14" t="s">
        <v>736</v>
      </c>
      <c r="C5" s="12" t="s">
        <v>28</v>
      </c>
      <c r="D5" s="15" t="s">
        <v>678</v>
      </c>
      <c r="E5" s="15" t="s">
        <v>679</v>
      </c>
      <c r="F5" s="15" t="s">
        <v>680</v>
      </c>
      <c r="G5" s="15" t="s">
        <v>91</v>
      </c>
      <c r="H5" s="15" t="s">
        <v>681</v>
      </c>
      <c r="I5" s="39" t="s">
        <v>990</v>
      </c>
      <c r="J5" s="40" t="s">
        <v>87</v>
      </c>
      <c r="K5" s="41" t="s">
        <v>924</v>
      </c>
      <c r="L5" s="43"/>
      <c r="M5" s="14"/>
    </row>
    <row r="6" spans="1:13" ht="75.599999999999994" customHeight="1" x14ac:dyDescent="0.3">
      <c r="A6" s="14" t="s">
        <v>61</v>
      </c>
      <c r="B6" s="14" t="s">
        <v>736</v>
      </c>
      <c r="C6" s="12" t="s">
        <v>29</v>
      </c>
      <c r="D6" s="15" t="s">
        <v>682</v>
      </c>
      <c r="E6" s="15" t="s">
        <v>248</v>
      </c>
      <c r="F6" s="15" t="s">
        <v>683</v>
      </c>
      <c r="G6" s="15" t="s">
        <v>358</v>
      </c>
      <c r="H6" s="15" t="s">
        <v>684</v>
      </c>
      <c r="I6" s="39" t="s">
        <v>990</v>
      </c>
      <c r="J6" s="40" t="s">
        <v>68</v>
      </c>
      <c r="K6" s="41" t="s">
        <v>924</v>
      </c>
      <c r="L6" s="43"/>
      <c r="M6" s="14"/>
    </row>
    <row r="7" spans="1:13" ht="28.8" x14ac:dyDescent="0.3">
      <c r="A7" s="14" t="s">
        <v>61</v>
      </c>
      <c r="B7" s="14" t="s">
        <v>736</v>
      </c>
      <c r="C7" s="12" t="s">
        <v>30</v>
      </c>
      <c r="D7" s="15" t="s">
        <v>685</v>
      </c>
      <c r="E7" s="15" t="s">
        <v>686</v>
      </c>
      <c r="F7" s="15" t="s">
        <v>687</v>
      </c>
      <c r="G7" s="15" t="s">
        <v>358</v>
      </c>
      <c r="H7" s="15" t="s">
        <v>684</v>
      </c>
      <c r="I7" s="39" t="s">
        <v>990</v>
      </c>
      <c r="J7" s="40" t="s">
        <v>68</v>
      </c>
      <c r="K7" s="41" t="s">
        <v>924</v>
      </c>
      <c r="L7" s="43"/>
      <c r="M7" s="14"/>
    </row>
    <row r="8" spans="1:13" ht="28.8" x14ac:dyDescent="0.3">
      <c r="A8" s="14" t="s">
        <v>61</v>
      </c>
      <c r="B8" s="14" t="s">
        <v>736</v>
      </c>
      <c r="C8" s="12" t="s">
        <v>31</v>
      </c>
      <c r="D8" s="15" t="s">
        <v>688</v>
      </c>
      <c r="E8" s="15" t="s">
        <v>686</v>
      </c>
      <c r="F8" s="15" t="s">
        <v>689</v>
      </c>
      <c r="G8" s="15" t="s">
        <v>358</v>
      </c>
      <c r="H8" s="15" t="s">
        <v>684</v>
      </c>
      <c r="I8" s="39" t="s">
        <v>990</v>
      </c>
      <c r="J8" s="40" t="s">
        <v>68</v>
      </c>
      <c r="K8" s="41" t="s">
        <v>924</v>
      </c>
      <c r="L8" s="43"/>
      <c r="M8" s="14"/>
    </row>
    <row r="9" spans="1:13" ht="156.6" customHeight="1" x14ac:dyDescent="0.3">
      <c r="A9" s="14" t="s">
        <v>61</v>
      </c>
      <c r="B9" s="14" t="s">
        <v>736</v>
      </c>
      <c r="C9" s="12" t="s">
        <v>32</v>
      </c>
      <c r="D9" s="15" t="s">
        <v>690</v>
      </c>
      <c r="E9" s="15" t="s">
        <v>691</v>
      </c>
      <c r="F9" s="15" t="s">
        <v>692</v>
      </c>
      <c r="G9" s="15" t="s">
        <v>358</v>
      </c>
      <c r="H9" s="15" t="s">
        <v>693</v>
      </c>
      <c r="I9" s="39" t="s">
        <v>990</v>
      </c>
      <c r="J9" s="40" t="s">
        <v>68</v>
      </c>
      <c r="K9" s="41" t="s">
        <v>924</v>
      </c>
      <c r="L9" s="43"/>
      <c r="M9" s="14"/>
    </row>
    <row r="10" spans="1:13" ht="193.2" x14ac:dyDescent="0.3">
      <c r="A10" s="14" t="s">
        <v>61</v>
      </c>
      <c r="B10" s="14" t="s">
        <v>736</v>
      </c>
      <c r="C10" s="12" t="s">
        <v>33</v>
      </c>
      <c r="D10" s="15" t="s">
        <v>694</v>
      </c>
      <c r="E10" s="15" t="s">
        <v>691</v>
      </c>
      <c r="F10" s="15" t="s">
        <v>695</v>
      </c>
      <c r="G10" s="15" t="s">
        <v>358</v>
      </c>
      <c r="H10" s="15" t="s">
        <v>696</v>
      </c>
      <c r="I10" s="39" t="s">
        <v>990</v>
      </c>
      <c r="J10" s="40" t="s">
        <v>68</v>
      </c>
      <c r="K10" s="41" t="s">
        <v>924</v>
      </c>
      <c r="L10" s="43"/>
      <c r="M10" s="14"/>
    </row>
    <row r="11" spans="1:13" ht="181.8" customHeight="1" x14ac:dyDescent="0.3">
      <c r="A11" s="14" t="s">
        <v>61</v>
      </c>
      <c r="B11" s="14" t="s">
        <v>736</v>
      </c>
      <c r="C11" s="12" t="s">
        <v>34</v>
      </c>
      <c r="D11" s="15" t="s">
        <v>697</v>
      </c>
      <c r="E11" s="15" t="s">
        <v>691</v>
      </c>
      <c r="F11" s="15" t="s">
        <v>698</v>
      </c>
      <c r="G11" s="15" t="s">
        <v>358</v>
      </c>
      <c r="H11" s="15" t="s">
        <v>696</v>
      </c>
      <c r="I11" s="39" t="s">
        <v>990</v>
      </c>
      <c r="J11" s="40" t="s">
        <v>68</v>
      </c>
      <c r="K11" s="41" t="s">
        <v>924</v>
      </c>
      <c r="L11" s="43"/>
      <c r="M11" s="14"/>
    </row>
    <row r="12" spans="1:13" ht="101.4" customHeight="1" x14ac:dyDescent="0.3">
      <c r="A12" s="14" t="s">
        <v>61</v>
      </c>
      <c r="B12" s="14" t="s">
        <v>736</v>
      </c>
      <c r="C12" s="12" t="s">
        <v>35</v>
      </c>
      <c r="D12" s="15" t="s">
        <v>699</v>
      </c>
      <c r="E12" s="15" t="s">
        <v>691</v>
      </c>
      <c r="F12" s="15" t="s">
        <v>700</v>
      </c>
      <c r="G12" s="15" t="s">
        <v>358</v>
      </c>
      <c r="H12" s="15" t="s">
        <v>701</v>
      </c>
      <c r="I12" s="39" t="s">
        <v>990</v>
      </c>
      <c r="J12" s="40" t="s">
        <v>68</v>
      </c>
      <c r="K12" s="41" t="s">
        <v>924</v>
      </c>
      <c r="L12" s="43"/>
      <c r="M12" s="14"/>
    </row>
    <row r="13" spans="1:13" ht="96.6" x14ac:dyDescent="0.3">
      <c r="A13" s="14" t="s">
        <v>61</v>
      </c>
      <c r="B13" s="14" t="s">
        <v>736</v>
      </c>
      <c r="C13" s="12" t="s">
        <v>36</v>
      </c>
      <c r="D13" s="15" t="s">
        <v>702</v>
      </c>
      <c r="E13" s="15" t="s">
        <v>691</v>
      </c>
      <c r="F13" s="15" t="s">
        <v>703</v>
      </c>
      <c r="G13" s="15" t="s">
        <v>358</v>
      </c>
      <c r="H13" s="15" t="s">
        <v>704</v>
      </c>
      <c r="I13" s="39" t="s">
        <v>990</v>
      </c>
      <c r="J13" s="40" t="s">
        <v>68</v>
      </c>
      <c r="K13" s="41" t="s">
        <v>924</v>
      </c>
      <c r="L13" s="43"/>
      <c r="M13" s="14"/>
    </row>
    <row r="14" spans="1:13" ht="184.2" customHeight="1" x14ac:dyDescent="0.3">
      <c r="A14" s="14" t="s">
        <v>61</v>
      </c>
      <c r="B14" s="14" t="s">
        <v>736</v>
      </c>
      <c r="C14" s="12" t="s">
        <v>38</v>
      </c>
      <c r="D14" s="15" t="s">
        <v>705</v>
      </c>
      <c r="E14" s="15" t="s">
        <v>691</v>
      </c>
      <c r="F14" s="15" t="s">
        <v>706</v>
      </c>
      <c r="G14" s="15" t="s">
        <v>358</v>
      </c>
      <c r="H14" s="15" t="s">
        <v>707</v>
      </c>
      <c r="I14" s="39" t="s">
        <v>990</v>
      </c>
      <c r="J14" s="40" t="s">
        <v>68</v>
      </c>
      <c r="K14" s="41" t="s">
        <v>924</v>
      </c>
      <c r="L14" s="43"/>
      <c r="M14" s="14"/>
    </row>
    <row r="15" spans="1:13" ht="186" customHeight="1" x14ac:dyDescent="0.3">
      <c r="A15" s="14" t="s">
        <v>61</v>
      </c>
      <c r="B15" s="14" t="s">
        <v>736</v>
      </c>
      <c r="C15" s="12" t="s">
        <v>39</v>
      </c>
      <c r="D15" s="15" t="s">
        <v>708</v>
      </c>
      <c r="E15" s="15" t="s">
        <v>691</v>
      </c>
      <c r="F15" s="15" t="s">
        <v>709</v>
      </c>
      <c r="G15" s="15" t="s">
        <v>358</v>
      </c>
      <c r="H15" s="15" t="s">
        <v>707</v>
      </c>
      <c r="I15" s="39" t="s">
        <v>990</v>
      </c>
      <c r="J15" s="40" t="s">
        <v>68</v>
      </c>
      <c r="K15" s="41" t="s">
        <v>924</v>
      </c>
      <c r="L15" s="43"/>
      <c r="M15" s="14"/>
    </row>
    <row r="16" spans="1:13" ht="115.8" customHeight="1" x14ac:dyDescent="0.3">
      <c r="A16" s="14" t="s">
        <v>61</v>
      </c>
      <c r="B16" s="14" t="s">
        <v>736</v>
      </c>
      <c r="C16" s="12" t="s">
        <v>40</v>
      </c>
      <c r="D16" s="15" t="s">
        <v>710</v>
      </c>
      <c r="E16" s="15" t="s">
        <v>691</v>
      </c>
      <c r="F16" s="15" t="s">
        <v>711</v>
      </c>
      <c r="G16" s="15" t="s">
        <v>358</v>
      </c>
      <c r="H16" s="15" t="s">
        <v>701</v>
      </c>
      <c r="I16" s="39" t="s">
        <v>990</v>
      </c>
      <c r="J16" s="40" t="s">
        <v>68</v>
      </c>
      <c r="K16" s="41" t="s">
        <v>924</v>
      </c>
      <c r="L16" s="43"/>
      <c r="M16" s="14"/>
    </row>
    <row r="17" spans="1:13" ht="114" customHeight="1" x14ac:dyDescent="0.3">
      <c r="A17" s="14" t="s">
        <v>61</v>
      </c>
      <c r="B17" s="14" t="s">
        <v>736</v>
      </c>
      <c r="C17" s="12" t="s">
        <v>41</v>
      </c>
      <c r="D17" s="15" t="s">
        <v>712</v>
      </c>
      <c r="E17" s="15" t="s">
        <v>691</v>
      </c>
      <c r="F17" s="15" t="s">
        <v>713</v>
      </c>
      <c r="G17" s="15" t="s">
        <v>358</v>
      </c>
      <c r="H17" s="15" t="s">
        <v>714</v>
      </c>
      <c r="I17" s="39" t="s">
        <v>990</v>
      </c>
      <c r="J17" s="40" t="s">
        <v>68</v>
      </c>
      <c r="K17" s="41" t="s">
        <v>924</v>
      </c>
      <c r="L17" s="43"/>
      <c r="M17" s="14"/>
    </row>
    <row r="18" spans="1:13" ht="171" customHeight="1" x14ac:dyDescent="0.3">
      <c r="A18" s="14" t="s">
        <v>61</v>
      </c>
      <c r="B18" s="14" t="s">
        <v>736</v>
      </c>
      <c r="C18" s="12" t="s">
        <v>42</v>
      </c>
      <c r="D18" s="15" t="s">
        <v>715</v>
      </c>
      <c r="E18" s="15" t="s">
        <v>691</v>
      </c>
      <c r="F18" s="15" t="s">
        <v>716</v>
      </c>
      <c r="G18" s="15" t="s">
        <v>358</v>
      </c>
      <c r="H18" s="15" t="s">
        <v>717</v>
      </c>
      <c r="I18" s="39" t="s">
        <v>990</v>
      </c>
      <c r="J18" s="40" t="s">
        <v>68</v>
      </c>
      <c r="K18" s="41" t="s">
        <v>924</v>
      </c>
      <c r="L18" s="43"/>
      <c r="M18" s="14"/>
    </row>
    <row r="19" spans="1:13" ht="168" customHeight="1" x14ac:dyDescent="0.3">
      <c r="A19" s="14" t="s">
        <v>61</v>
      </c>
      <c r="B19" s="14" t="s">
        <v>736</v>
      </c>
      <c r="C19" s="12" t="s">
        <v>43</v>
      </c>
      <c r="D19" s="15" t="s">
        <v>718</v>
      </c>
      <c r="E19" s="15" t="s">
        <v>691</v>
      </c>
      <c r="F19" s="15" t="s">
        <v>719</v>
      </c>
      <c r="G19" s="15" t="s">
        <v>358</v>
      </c>
      <c r="H19" s="15" t="s">
        <v>720</v>
      </c>
      <c r="I19" s="39" t="s">
        <v>990</v>
      </c>
      <c r="J19" s="40" t="s">
        <v>68</v>
      </c>
      <c r="K19" s="41" t="s">
        <v>924</v>
      </c>
      <c r="L19" s="43"/>
      <c r="M19" s="14"/>
    </row>
    <row r="20" spans="1:13" ht="183.6" customHeight="1" x14ac:dyDescent="0.3">
      <c r="A20" s="14" t="s">
        <v>61</v>
      </c>
      <c r="B20" s="14" t="s">
        <v>736</v>
      </c>
      <c r="C20" s="12" t="s">
        <v>44</v>
      </c>
      <c r="D20" s="15" t="s">
        <v>721</v>
      </c>
      <c r="E20" s="15" t="s">
        <v>722</v>
      </c>
      <c r="F20" s="15" t="s">
        <v>723</v>
      </c>
      <c r="G20" s="15" t="s">
        <v>358</v>
      </c>
      <c r="H20" s="15" t="s">
        <v>724</v>
      </c>
      <c r="I20" s="39" t="s">
        <v>990</v>
      </c>
      <c r="J20" s="40" t="s">
        <v>68</v>
      </c>
      <c r="K20" s="41" t="s">
        <v>924</v>
      </c>
      <c r="L20" s="43"/>
      <c r="M20" s="14"/>
    </row>
    <row r="21" spans="1:13" ht="179.4" x14ac:dyDescent="0.3">
      <c r="A21" s="14" t="s">
        <v>61</v>
      </c>
      <c r="B21" s="14" t="s">
        <v>736</v>
      </c>
      <c r="C21" s="12" t="s">
        <v>45</v>
      </c>
      <c r="D21" s="15" t="s">
        <v>725</v>
      </c>
      <c r="E21" s="15" t="s">
        <v>722</v>
      </c>
      <c r="F21" s="15" t="s">
        <v>726</v>
      </c>
      <c r="G21" s="15" t="s">
        <v>358</v>
      </c>
      <c r="H21" s="15" t="s">
        <v>724</v>
      </c>
      <c r="I21" s="39" t="s">
        <v>990</v>
      </c>
      <c r="J21" s="40" t="s">
        <v>68</v>
      </c>
      <c r="K21" s="41" t="s">
        <v>924</v>
      </c>
      <c r="L21" s="43"/>
      <c r="M21" s="14"/>
    </row>
    <row r="22" spans="1:13" ht="184.8" customHeight="1" x14ac:dyDescent="0.3">
      <c r="A22" s="14" t="s">
        <v>61</v>
      </c>
      <c r="B22" s="14" t="s">
        <v>736</v>
      </c>
      <c r="C22" s="12" t="s">
        <v>46</v>
      </c>
      <c r="D22" s="15" t="s">
        <v>727</v>
      </c>
      <c r="E22" s="15" t="s">
        <v>722</v>
      </c>
      <c r="F22" s="15" t="s">
        <v>728</v>
      </c>
      <c r="G22" s="15" t="s">
        <v>358</v>
      </c>
      <c r="H22" s="15" t="s">
        <v>729</v>
      </c>
      <c r="I22" s="39" t="s">
        <v>990</v>
      </c>
      <c r="J22" s="40" t="s">
        <v>68</v>
      </c>
      <c r="K22" s="41" t="s">
        <v>924</v>
      </c>
      <c r="L22" s="43"/>
      <c r="M22" s="14"/>
    </row>
    <row r="23" spans="1:13" ht="28.8" x14ac:dyDescent="0.3">
      <c r="A23" s="14" t="s">
        <v>61</v>
      </c>
      <c r="B23" s="14" t="s">
        <v>736</v>
      </c>
      <c r="C23" s="12" t="s">
        <v>47</v>
      </c>
      <c r="D23" s="15" t="s">
        <v>730</v>
      </c>
      <c r="E23" s="15" t="s">
        <v>668</v>
      </c>
      <c r="F23" s="15" t="s">
        <v>731</v>
      </c>
      <c r="G23" s="15" t="s">
        <v>91</v>
      </c>
      <c r="H23" s="15" t="s">
        <v>732</v>
      </c>
      <c r="I23" s="39" t="s">
        <v>990</v>
      </c>
      <c r="J23" s="40" t="s">
        <v>88</v>
      </c>
      <c r="K23" s="41" t="s">
        <v>924</v>
      </c>
      <c r="L23" s="43"/>
      <c r="M23" s="14"/>
    </row>
    <row r="24" spans="1:13" ht="28.8" x14ac:dyDescent="0.3">
      <c r="A24" s="14" t="s">
        <v>61</v>
      </c>
      <c r="B24" s="14" t="s">
        <v>736</v>
      </c>
      <c r="C24" s="12" t="s">
        <v>48</v>
      </c>
      <c r="D24" s="15" t="s">
        <v>733</v>
      </c>
      <c r="E24" s="15" t="s">
        <v>356</v>
      </c>
      <c r="F24" s="15" t="s">
        <v>734</v>
      </c>
      <c r="G24" s="15" t="s">
        <v>91</v>
      </c>
      <c r="H24" s="15" t="s">
        <v>735</v>
      </c>
      <c r="I24" s="39" t="s">
        <v>990</v>
      </c>
      <c r="J24" s="40" t="s">
        <v>88</v>
      </c>
      <c r="K24" s="41" t="s">
        <v>924</v>
      </c>
      <c r="L24" s="43"/>
      <c r="M24" s="14"/>
    </row>
  </sheetData>
  <phoneticPr fontId="3" type="noConversion"/>
  <conditionalFormatting sqref="I8:K8">
    <cfRule type="duplicateValues" dxfId="394" priority="81"/>
  </conditionalFormatting>
  <conditionalFormatting sqref="I9:K9">
    <cfRule type="duplicateValues" dxfId="393" priority="76"/>
  </conditionalFormatting>
  <conditionalFormatting sqref="I10:K10">
    <cfRule type="duplicateValues" dxfId="392" priority="71"/>
  </conditionalFormatting>
  <conditionalFormatting sqref="I11:K11">
    <cfRule type="duplicateValues" dxfId="391" priority="66"/>
  </conditionalFormatting>
  <conditionalFormatting sqref="I12:K12">
    <cfRule type="duplicateValues" dxfId="390" priority="61"/>
  </conditionalFormatting>
  <conditionalFormatting sqref="I13:K13">
    <cfRule type="duplicateValues" dxfId="389" priority="56"/>
  </conditionalFormatting>
  <conditionalFormatting sqref="I14:K14">
    <cfRule type="duplicateValues" dxfId="388" priority="51"/>
  </conditionalFormatting>
  <conditionalFormatting sqref="I15:K15">
    <cfRule type="duplicateValues" dxfId="387" priority="46"/>
  </conditionalFormatting>
  <conditionalFormatting sqref="I16:K16">
    <cfRule type="duplicateValues" dxfId="386" priority="41"/>
  </conditionalFormatting>
  <conditionalFormatting sqref="I17:K17">
    <cfRule type="duplicateValues" dxfId="385" priority="36"/>
  </conditionalFormatting>
  <conditionalFormatting sqref="I18:K18">
    <cfRule type="duplicateValues" dxfId="384" priority="31"/>
  </conditionalFormatting>
  <conditionalFormatting sqref="I19:K19">
    <cfRule type="duplicateValues" dxfId="383" priority="26"/>
  </conditionalFormatting>
  <conditionalFormatting sqref="I20:K20">
    <cfRule type="duplicateValues" dxfId="382" priority="21"/>
  </conditionalFormatting>
  <conditionalFormatting sqref="I21:K21">
    <cfRule type="duplicateValues" dxfId="381" priority="16"/>
  </conditionalFormatting>
  <conditionalFormatting sqref="I22:K22">
    <cfRule type="duplicateValues" dxfId="380" priority="11"/>
  </conditionalFormatting>
  <conditionalFormatting sqref="I23:K23">
    <cfRule type="duplicateValues" dxfId="379" priority="6"/>
  </conditionalFormatting>
  <conditionalFormatting sqref="I24:K24">
    <cfRule type="duplicateValues" dxfId="378" priority="1"/>
  </conditionalFormatting>
  <conditionalFormatting sqref="K5:K8">
    <cfRule type="containsText" dxfId="377" priority="85" operator="containsText" text="PASS">
      <formula>NOT(ISERROR(SEARCH("PASS",K5)))</formula>
    </cfRule>
    <cfRule type="containsText" dxfId="376" priority="84" operator="containsText" text="FAIL">
      <formula>NOT(ISERROR(SEARCH("FAIL",K5)))</formula>
    </cfRule>
    <cfRule type="containsText" dxfId="375" priority="83" operator="containsText" text="BLOCKED">
      <formula>NOT(ISERROR(SEARCH("BLOCKED",K5)))</formula>
    </cfRule>
    <cfRule type="containsText" dxfId="374" priority="82" operator="containsText" text="NOT TESTED">
      <formula>NOT(ISERROR(SEARCH("NOT TESTED",K5)))</formula>
    </cfRule>
  </conditionalFormatting>
  <conditionalFormatting sqref="K9">
    <cfRule type="containsText" dxfId="373" priority="80" operator="containsText" text="PASS">
      <formula>NOT(ISERROR(SEARCH("PASS",K9)))</formula>
    </cfRule>
    <cfRule type="containsText" dxfId="372" priority="79" operator="containsText" text="FAIL">
      <formula>NOT(ISERROR(SEARCH("FAIL",K9)))</formula>
    </cfRule>
    <cfRule type="containsText" dxfId="371" priority="78" operator="containsText" text="BLOCKED">
      <formula>NOT(ISERROR(SEARCH("BLOCKED",K9)))</formula>
    </cfRule>
    <cfRule type="containsText" dxfId="370" priority="77" operator="containsText" text="NOT TESTED">
      <formula>NOT(ISERROR(SEARCH("NOT TESTED",K9)))</formula>
    </cfRule>
  </conditionalFormatting>
  <conditionalFormatting sqref="K10">
    <cfRule type="containsText" dxfId="369" priority="74" operator="containsText" text="FAIL">
      <formula>NOT(ISERROR(SEARCH("FAIL",K10)))</formula>
    </cfRule>
    <cfRule type="containsText" dxfId="368" priority="75" operator="containsText" text="PASS">
      <formula>NOT(ISERROR(SEARCH("PASS",K10)))</formula>
    </cfRule>
    <cfRule type="containsText" dxfId="367" priority="72" operator="containsText" text="NOT TESTED">
      <formula>NOT(ISERROR(SEARCH("NOT TESTED",K10)))</formula>
    </cfRule>
    <cfRule type="containsText" dxfId="366" priority="73" operator="containsText" text="BLOCKED">
      <formula>NOT(ISERROR(SEARCH("BLOCKED",K10)))</formula>
    </cfRule>
  </conditionalFormatting>
  <conditionalFormatting sqref="K11">
    <cfRule type="containsText" dxfId="365" priority="70" operator="containsText" text="PASS">
      <formula>NOT(ISERROR(SEARCH("PASS",K11)))</formula>
    </cfRule>
    <cfRule type="containsText" dxfId="364" priority="69" operator="containsText" text="FAIL">
      <formula>NOT(ISERROR(SEARCH("FAIL",K11)))</formula>
    </cfRule>
    <cfRule type="containsText" dxfId="363" priority="68" operator="containsText" text="BLOCKED">
      <formula>NOT(ISERROR(SEARCH("BLOCKED",K11)))</formula>
    </cfRule>
    <cfRule type="containsText" dxfId="362" priority="67" operator="containsText" text="NOT TESTED">
      <formula>NOT(ISERROR(SEARCH("NOT TESTED",K11)))</formula>
    </cfRule>
  </conditionalFormatting>
  <conditionalFormatting sqref="K12">
    <cfRule type="containsText" dxfId="361" priority="65" operator="containsText" text="PASS">
      <formula>NOT(ISERROR(SEARCH("PASS",K12)))</formula>
    </cfRule>
    <cfRule type="containsText" dxfId="360" priority="64" operator="containsText" text="FAIL">
      <formula>NOT(ISERROR(SEARCH("FAIL",K12)))</formula>
    </cfRule>
    <cfRule type="containsText" dxfId="359" priority="63" operator="containsText" text="BLOCKED">
      <formula>NOT(ISERROR(SEARCH("BLOCKED",K12)))</formula>
    </cfRule>
    <cfRule type="containsText" dxfId="358" priority="62" operator="containsText" text="NOT TESTED">
      <formula>NOT(ISERROR(SEARCH("NOT TESTED",K12)))</formula>
    </cfRule>
  </conditionalFormatting>
  <conditionalFormatting sqref="K13">
    <cfRule type="containsText" dxfId="357" priority="60" operator="containsText" text="PASS">
      <formula>NOT(ISERROR(SEARCH("PASS",K13)))</formula>
    </cfRule>
    <cfRule type="containsText" dxfId="356" priority="59" operator="containsText" text="FAIL">
      <formula>NOT(ISERROR(SEARCH("FAIL",K13)))</formula>
    </cfRule>
    <cfRule type="containsText" dxfId="355" priority="58" operator="containsText" text="BLOCKED">
      <formula>NOT(ISERROR(SEARCH("BLOCKED",K13)))</formula>
    </cfRule>
    <cfRule type="containsText" dxfId="354" priority="57" operator="containsText" text="NOT TESTED">
      <formula>NOT(ISERROR(SEARCH("NOT TESTED",K13)))</formula>
    </cfRule>
  </conditionalFormatting>
  <conditionalFormatting sqref="K14">
    <cfRule type="containsText" dxfId="353" priority="52" operator="containsText" text="NOT TESTED">
      <formula>NOT(ISERROR(SEARCH("NOT TESTED",K14)))</formula>
    </cfRule>
    <cfRule type="containsText" dxfId="352" priority="54" operator="containsText" text="FAIL">
      <formula>NOT(ISERROR(SEARCH("FAIL",K14)))</formula>
    </cfRule>
    <cfRule type="containsText" dxfId="351" priority="55" operator="containsText" text="PASS">
      <formula>NOT(ISERROR(SEARCH("PASS",K14)))</formula>
    </cfRule>
    <cfRule type="containsText" dxfId="350" priority="53" operator="containsText" text="BLOCKED">
      <formula>NOT(ISERROR(SEARCH("BLOCKED",K14)))</formula>
    </cfRule>
  </conditionalFormatting>
  <conditionalFormatting sqref="K15">
    <cfRule type="containsText" dxfId="349" priority="47" operator="containsText" text="NOT TESTED">
      <formula>NOT(ISERROR(SEARCH("NOT TESTED",K15)))</formula>
    </cfRule>
    <cfRule type="containsText" dxfId="348" priority="48" operator="containsText" text="BLOCKED">
      <formula>NOT(ISERROR(SEARCH("BLOCKED",K15)))</formula>
    </cfRule>
    <cfRule type="containsText" dxfId="347" priority="49" operator="containsText" text="FAIL">
      <formula>NOT(ISERROR(SEARCH("FAIL",K15)))</formula>
    </cfRule>
    <cfRule type="containsText" dxfId="346" priority="50" operator="containsText" text="PASS">
      <formula>NOT(ISERROR(SEARCH("PASS",K15)))</formula>
    </cfRule>
  </conditionalFormatting>
  <conditionalFormatting sqref="K16">
    <cfRule type="containsText" dxfId="345" priority="43" operator="containsText" text="BLOCKED">
      <formula>NOT(ISERROR(SEARCH("BLOCKED",K16)))</formula>
    </cfRule>
    <cfRule type="containsText" dxfId="344" priority="42" operator="containsText" text="NOT TESTED">
      <formula>NOT(ISERROR(SEARCH("NOT TESTED",K16)))</formula>
    </cfRule>
    <cfRule type="containsText" dxfId="343" priority="45" operator="containsText" text="PASS">
      <formula>NOT(ISERROR(SEARCH("PASS",K16)))</formula>
    </cfRule>
    <cfRule type="containsText" dxfId="342" priority="44" operator="containsText" text="FAIL">
      <formula>NOT(ISERROR(SEARCH("FAIL",K16)))</formula>
    </cfRule>
  </conditionalFormatting>
  <conditionalFormatting sqref="K17">
    <cfRule type="containsText" dxfId="341" priority="40" operator="containsText" text="PASS">
      <formula>NOT(ISERROR(SEARCH("PASS",K17)))</formula>
    </cfRule>
    <cfRule type="containsText" dxfId="340" priority="37" operator="containsText" text="NOT TESTED">
      <formula>NOT(ISERROR(SEARCH("NOT TESTED",K17)))</formula>
    </cfRule>
    <cfRule type="containsText" dxfId="339" priority="38" operator="containsText" text="BLOCKED">
      <formula>NOT(ISERROR(SEARCH("BLOCKED",K17)))</formula>
    </cfRule>
    <cfRule type="containsText" dxfId="338" priority="39" operator="containsText" text="FAIL">
      <formula>NOT(ISERROR(SEARCH("FAIL",K17)))</formula>
    </cfRule>
  </conditionalFormatting>
  <conditionalFormatting sqref="K18">
    <cfRule type="containsText" dxfId="337" priority="34" operator="containsText" text="FAIL">
      <formula>NOT(ISERROR(SEARCH("FAIL",K18)))</formula>
    </cfRule>
    <cfRule type="containsText" dxfId="336" priority="35" operator="containsText" text="PASS">
      <formula>NOT(ISERROR(SEARCH("PASS",K18)))</formula>
    </cfRule>
    <cfRule type="containsText" dxfId="335" priority="33" operator="containsText" text="BLOCKED">
      <formula>NOT(ISERROR(SEARCH("BLOCKED",K18)))</formula>
    </cfRule>
    <cfRule type="containsText" dxfId="334" priority="32" operator="containsText" text="NOT TESTED">
      <formula>NOT(ISERROR(SEARCH("NOT TESTED",K18)))</formula>
    </cfRule>
  </conditionalFormatting>
  <conditionalFormatting sqref="K19">
    <cfRule type="containsText" dxfId="333" priority="29" operator="containsText" text="FAIL">
      <formula>NOT(ISERROR(SEARCH("FAIL",K19)))</formula>
    </cfRule>
    <cfRule type="containsText" dxfId="332" priority="28" operator="containsText" text="BLOCKED">
      <formula>NOT(ISERROR(SEARCH("BLOCKED",K19)))</formula>
    </cfRule>
    <cfRule type="containsText" dxfId="331" priority="27" operator="containsText" text="NOT TESTED">
      <formula>NOT(ISERROR(SEARCH("NOT TESTED",K19)))</formula>
    </cfRule>
    <cfRule type="containsText" dxfId="330" priority="30" operator="containsText" text="PASS">
      <formula>NOT(ISERROR(SEARCH("PASS",K19)))</formula>
    </cfRule>
  </conditionalFormatting>
  <conditionalFormatting sqref="K20">
    <cfRule type="containsText" dxfId="329" priority="22" operator="containsText" text="NOT TESTED">
      <formula>NOT(ISERROR(SEARCH("NOT TESTED",K20)))</formula>
    </cfRule>
    <cfRule type="containsText" dxfId="328" priority="25" operator="containsText" text="PASS">
      <formula>NOT(ISERROR(SEARCH("PASS",K20)))</formula>
    </cfRule>
    <cfRule type="containsText" dxfId="327" priority="24" operator="containsText" text="FAIL">
      <formula>NOT(ISERROR(SEARCH("FAIL",K20)))</formula>
    </cfRule>
    <cfRule type="containsText" dxfId="326" priority="23" operator="containsText" text="BLOCKED">
      <formula>NOT(ISERROR(SEARCH("BLOCKED",K20)))</formula>
    </cfRule>
  </conditionalFormatting>
  <conditionalFormatting sqref="K21">
    <cfRule type="containsText" dxfId="325" priority="18" operator="containsText" text="BLOCKED">
      <formula>NOT(ISERROR(SEARCH("BLOCKED",K21)))</formula>
    </cfRule>
    <cfRule type="containsText" dxfId="324" priority="17" operator="containsText" text="NOT TESTED">
      <formula>NOT(ISERROR(SEARCH("NOT TESTED",K21)))</formula>
    </cfRule>
    <cfRule type="containsText" dxfId="323" priority="19" operator="containsText" text="FAIL">
      <formula>NOT(ISERROR(SEARCH("FAIL",K21)))</formula>
    </cfRule>
    <cfRule type="containsText" dxfId="322" priority="20" operator="containsText" text="PASS">
      <formula>NOT(ISERROR(SEARCH("PASS",K21)))</formula>
    </cfRule>
  </conditionalFormatting>
  <conditionalFormatting sqref="K22">
    <cfRule type="containsText" dxfId="321" priority="15" operator="containsText" text="PASS">
      <formula>NOT(ISERROR(SEARCH("PASS",K22)))</formula>
    </cfRule>
    <cfRule type="containsText" dxfId="320" priority="14" operator="containsText" text="FAIL">
      <formula>NOT(ISERROR(SEARCH("FAIL",K22)))</formula>
    </cfRule>
    <cfRule type="containsText" dxfId="319" priority="13" operator="containsText" text="BLOCKED">
      <formula>NOT(ISERROR(SEARCH("BLOCKED",K22)))</formula>
    </cfRule>
    <cfRule type="containsText" dxfId="318" priority="12" operator="containsText" text="NOT TESTED">
      <formula>NOT(ISERROR(SEARCH("NOT TESTED",K22)))</formula>
    </cfRule>
  </conditionalFormatting>
  <conditionalFormatting sqref="K23">
    <cfRule type="containsText" dxfId="317" priority="9" operator="containsText" text="FAIL">
      <formula>NOT(ISERROR(SEARCH("FAIL",K23)))</formula>
    </cfRule>
    <cfRule type="containsText" dxfId="316" priority="8" operator="containsText" text="BLOCKED">
      <formula>NOT(ISERROR(SEARCH("BLOCKED",K23)))</formula>
    </cfRule>
    <cfRule type="containsText" dxfId="315" priority="7" operator="containsText" text="NOT TESTED">
      <formula>NOT(ISERROR(SEARCH("NOT TESTED",K23)))</formula>
    </cfRule>
    <cfRule type="containsText" dxfId="314" priority="10" operator="containsText" text="PASS">
      <formula>NOT(ISERROR(SEARCH("PASS",K23)))</formula>
    </cfRule>
  </conditionalFormatting>
  <conditionalFormatting sqref="K24">
    <cfRule type="containsText" dxfId="313" priority="5" operator="containsText" text="PASS">
      <formula>NOT(ISERROR(SEARCH("PASS",K24)))</formula>
    </cfRule>
    <cfRule type="containsText" dxfId="312" priority="4" operator="containsText" text="FAIL">
      <formula>NOT(ISERROR(SEARCH("FAIL",K24)))</formula>
    </cfRule>
    <cfRule type="containsText" dxfId="311" priority="3" operator="containsText" text="BLOCKED">
      <formula>NOT(ISERROR(SEARCH("BLOCKED",K24)))</formula>
    </cfRule>
    <cfRule type="containsText" dxfId="310" priority="2" operator="containsText" text="NOT TESTED">
      <formula>NOT(ISERROR(SEARCH("NOT TESTED",K24)))</formula>
    </cfRule>
  </conditionalFormatting>
  <dataValidations count="1">
    <dataValidation type="list" allowBlank="1" showInputMessage="1" showErrorMessage="1" sqref="K5:K24" xr:uid="{8933CABA-8AB9-4E56-84A5-9B636795F66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Version History </vt:lpstr>
      <vt:lpstr>Test Scenarios</vt:lpstr>
      <vt:lpstr>Registration Page</vt:lpstr>
      <vt:lpstr>Login</vt:lpstr>
      <vt:lpstr>Logout</vt:lpstr>
      <vt:lpstr>Product Search</vt:lpstr>
      <vt:lpstr>Add to Cart</vt:lpstr>
      <vt:lpstr>Product Display Page</vt:lpstr>
      <vt:lpstr>Checkout</vt:lpstr>
      <vt:lpstr>Shopping Cart</vt:lpstr>
      <vt:lpstr>My Account</vt:lpstr>
      <vt:lpstr>Forgot Password</vt:lpstr>
      <vt:lpstr>Recurring Payments</vt:lpstr>
      <vt:lpstr>Order Information</vt:lpstr>
      <vt:lpstr>Order History</vt:lpstr>
      <vt:lpstr>Product Returns</vt:lpstr>
      <vt:lpstr>My Account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Shefali saroj</dc:creator>
  <cp:lastModifiedBy>Shefali saroj</cp:lastModifiedBy>
  <dcterms:created xsi:type="dcterms:W3CDTF">2024-01-23T19:10:32Z</dcterms:created>
  <dcterms:modified xsi:type="dcterms:W3CDTF">2024-02-14T18:57:41Z</dcterms:modified>
</cp:coreProperties>
</file>