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d/Downloads/"/>
    </mc:Choice>
  </mc:AlternateContent>
  <xr:revisionPtr revIDLastSave="0" documentId="13_ncr:1_{C90F737F-D3F1-C64A-A694-BB69B3FD6E3E}" xr6:coauthVersionLast="43" xr6:coauthVersionMax="43" xr10:uidLastSave="{00000000-0000-0000-0000-000000000000}"/>
  <bookViews>
    <workbookView xWindow="80" yWindow="460" windowWidth="25440" windowHeight="15000" xr2:uid="{4821D1B7-1E32-564A-9100-CE974E243A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5" i="1" l="1"/>
  <c r="F14" i="1"/>
  <c r="F12" i="1"/>
  <c r="F13" i="1"/>
  <c r="G6" i="1"/>
  <c r="F11" i="1"/>
  <c r="C6" i="1"/>
  <c r="E9" i="1"/>
  <c r="F9" i="1" s="1"/>
  <c r="E10" i="1"/>
  <c r="F10" i="1" s="1"/>
  <c r="E3" i="1" l="1"/>
</calcChain>
</file>

<file path=xl/sharedStrings.xml><?xml version="1.0" encoding="utf-8"?>
<sst xmlns="http://schemas.openxmlformats.org/spreadsheetml/2006/main" count="35" uniqueCount="35">
  <si>
    <t>Shopping list for LED cube</t>
  </si>
  <si>
    <t>X</t>
  </si>
  <si>
    <t>Part Name</t>
  </si>
  <si>
    <t>Link</t>
  </si>
  <si>
    <t>Unit cost</t>
  </si>
  <si>
    <t>Need</t>
  </si>
  <si>
    <t>Total part cost</t>
  </si>
  <si>
    <t>Blue LED</t>
  </si>
  <si>
    <t>https://www.ebay.co.uk/itm/Ultra-Bright-1-8mm-3mm-5mm-8mm-10mm-Waterclear-LED-Lights/262567656017?hash=item3d22407a51:m:mP-rbIeS38JpaPrfkTbvhbQ</t>
  </si>
  <si>
    <t>330 resistor</t>
  </si>
  <si>
    <t>https://www.ebay.co.uk/itm/Resistor-Metal-Film-1-4W-0-25W-5-10-200-270-470-1k-3-3k-10k-20k-47k-Ohm/382625214567?hash=item59163d7067:m:msYdoHTiPmHJqz_OMMrQp8Q&amp;var=651378842494</t>
  </si>
  <si>
    <t>GPIO pins</t>
  </si>
  <si>
    <t>Heat Shrink</t>
  </si>
  <si>
    <t>https://www.ebay.co.uk/itm/Heat-Shrink-2-1-Tube-Tubing-Sleeve-Sleeving-Heat-Shrink-All-Colours-and-Sizes/261960089592?hash=item3cfe09bff8:m:m_EwYaXKVhKo0WUxKvmODIA</t>
  </si>
  <si>
    <t>Switch</t>
  </si>
  <si>
    <t>https://www.ebay.co.uk/itm/illuminated-LED-Toggle-Switch-With-Missile-Style-Flick-Cover-12V-Car-Dash/282258203997?hash=item41b7e6655d:m:mL95Oa7ssQttGbXRMt0rJ9A&amp;var=581300324809</t>
  </si>
  <si>
    <t>Max LED current</t>
  </si>
  <si>
    <t>Ind. LED current</t>
  </si>
  <si>
    <t>https://www.ebay.co.uk/itm/Single-Core-Stranded-12V-24V-Cable-Thin-Wall-Wire-All-AMP-Ratings-11-Colours/202598012265?hash=item2f2bc85569:m:mQAiFprfL-Q-ktfsgXUBiqA&amp;var=502669964960</t>
  </si>
  <si>
    <t>Total</t>
  </si>
  <si>
    <t>Wire Stripper</t>
  </si>
  <si>
    <t>https://www.ebay.co.uk/itm/Self-Adjustable-Automatic-Cable-Wire-Crimper-Crimping-Tool-Stripper-Plier-Cutter/401457846747?epid=16031184053&amp;hash=item5d78c099db:g:TSMAAOSwXCVcgmxi</t>
  </si>
  <si>
    <t>Pi Zero W</t>
  </si>
  <si>
    <t>https://thepihut.com/products/raspberry-pi-zero-w</t>
  </si>
  <si>
    <t>LED Cube instructable. VERY handy</t>
  </si>
  <si>
    <t>https://www.instructables.com/id/Led-Cube-8x8x8/</t>
  </si>
  <si>
    <t>How does an LED matrix work?</t>
  </si>
  <si>
    <t>https://appelsiini.net/2011/how-does-led-matrix-work/</t>
  </si>
  <si>
    <t>Useful Links and Notes</t>
  </si>
  <si>
    <t>Should I use transistors to switch the anodes? This way, I can isolate the control electronics from the (potentially beefy) LED driver current.</t>
  </si>
  <si>
    <t>7A Wire</t>
  </si>
  <si>
    <t>7A wire is overkill for all but the biggest LED cubes, but it will help prop the structure up.</t>
  </si>
  <si>
    <t>Variable resistor on the +V source to allow the user to dim the LEDs</t>
  </si>
  <si>
    <t>Variable resistor</t>
  </si>
  <si>
    <t>https://www.ebay.co.uk/itm/16mm-Variable-Resistor-Potentiometer-Pot-Lin-Linear-Log-Logarithmic/283066568348?hash=item41e8150e9c:m:mrbu8mZa6OFzxxFsL1i5JRA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</si>
</sst>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_-[$£-809]* #,##0.00_-;\-[$£-809]* #,##0.00_-;_-[$£-809]* &quot;-&quot;??_-;_-@_-"/>
    <numFmt numFmtId="165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0" fillId="0" borderId="0" xfId="2" applyNumberFormat="1" applyFo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3" xfId="1" applyNumberFormat="1" applyFont="1" applyBorder="1"/>
    <xf numFmtId="165" fontId="2" fillId="0" borderId="10" xfId="1" applyNumberFormat="1" applyFont="1" applyBorder="1"/>
    <xf numFmtId="0" fontId="2" fillId="0" borderId="11" xfId="0" applyFont="1" applyBorder="1" applyAlignment="1">
      <alignment horizontal="center" vertical="center"/>
    </xf>
    <xf numFmtId="44" fontId="2" fillId="0" borderId="12" xfId="2" applyFont="1" applyBorder="1" applyAlignment="1">
      <alignment horizontal="center" vertical="center"/>
    </xf>
    <xf numFmtId="49" fontId="0" fillId="0" borderId="0" xfId="0" applyNumberFormat="1" applyAlignment="1"/>
    <xf numFmtId="0" fontId="0" fillId="0" borderId="1" xfId="0" applyBorder="1"/>
    <xf numFmtId="0" fontId="4" fillId="0" borderId="1" xfId="3" applyBorder="1"/>
    <xf numFmtId="49" fontId="4" fillId="0" borderId="1" xfId="3" applyNumberFormat="1" applyBorder="1" applyAlignment="1"/>
    <xf numFmtId="164" fontId="0" fillId="0" borderId="1" xfId="2" applyNumberFormat="1" applyFont="1" applyBorder="1"/>
    <xf numFmtId="0" fontId="0" fillId="0" borderId="13" xfId="0" applyBorder="1"/>
    <xf numFmtId="49" fontId="4" fillId="0" borderId="13" xfId="3" applyNumberFormat="1" applyBorder="1" applyAlignment="1"/>
    <xf numFmtId="164" fontId="0" fillId="0" borderId="13" xfId="2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ructables.com/id/Led-Cube-8x8x8/" TargetMode="External"/><Relationship Id="rId3" Type="http://schemas.openxmlformats.org/officeDocument/2006/relationships/hyperlink" Target="https://www.ebay.co.uk/itm/Heat-Shrink-2-1-Tube-Tubing-Sleeve-Sleeving-Heat-Shrink-All-Colours-and-Sizes/261960089592?hash=item3cfe09bff8:m:m_EwYaXKVhKo0WUxKvmODIA" TargetMode="External"/><Relationship Id="rId7" Type="http://schemas.openxmlformats.org/officeDocument/2006/relationships/hyperlink" Target="https://thepihut.com/products/raspberry-pi-zero-w" TargetMode="External"/><Relationship Id="rId2" Type="http://schemas.openxmlformats.org/officeDocument/2006/relationships/hyperlink" Target="https://www.ebay.co.uk/itm/Resistor-Metal-Film-1-4W-0-25W-5-10-200-270-470-1k-3-3k-10k-20k-47k-Ohm/382625214567?hash=item59163d7067:m:msYdoHTiPmHJqz_OMMrQp8Q&amp;var=651378842494" TargetMode="External"/><Relationship Id="rId1" Type="http://schemas.openxmlformats.org/officeDocument/2006/relationships/hyperlink" Target="https://www.ebay.co.uk/itm/Ultra-Bright-1-8mm-3mm-5mm-8mm-10mm-Waterclear-LED-Lights/262567656017?hash=item3d22407a51:m:mP-rbIeS38JpaPrfkTbvhbQ" TargetMode="External"/><Relationship Id="rId6" Type="http://schemas.openxmlformats.org/officeDocument/2006/relationships/hyperlink" Target="https://www.ebay.co.uk/itm/Self-Adjustable-Automatic-Cable-Wire-Crimper-Crimping-Tool-Stripper-Plier-Cutter/401457846747?epid=16031184053&amp;hash=item5d78c099db:g:TSMAAOSwXCVcgmxi" TargetMode="External"/><Relationship Id="rId5" Type="http://schemas.openxmlformats.org/officeDocument/2006/relationships/hyperlink" Target="https://www.ebay.co.uk/itm/Single-Core-Stranded-12V-24V-Cable-Thin-Wall-Wire-All-AMP-Ratings-11-Colours/202598012265?hash=item2f2bc85569:m:mQAiFprfL-Q-ktfsgXUBiqA&amp;var=502669964960" TargetMode="External"/><Relationship Id="rId10" Type="http://schemas.openxmlformats.org/officeDocument/2006/relationships/hyperlink" Target="https://www.ebay.co.uk/itm/16mm-Variable-Resistor-Potentiometer-Pot-Lin-Linear-Log-Logarithmic/283066568348?hash=item41e8150e9c:m:mrbu8mZa6OFzxxFsL1i5JRA" TargetMode="External"/><Relationship Id="rId4" Type="http://schemas.openxmlformats.org/officeDocument/2006/relationships/hyperlink" Target="https://www.ebay.co.uk/itm/illuminated-LED-Toggle-Switch-With-Missile-Style-Flick-Cover-12V-Car-Dash/282258203997?hash=item41b7e6655d:m:mL95Oa7ssQttGbXRMt0rJ9A&amp;var=581300324809" TargetMode="External"/><Relationship Id="rId9" Type="http://schemas.openxmlformats.org/officeDocument/2006/relationships/hyperlink" Target="https://appelsiini.net/2011/how-does-led-matrix-wor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310A-3F69-B748-89F1-389435FD61CD}">
  <dimension ref="B1:I24"/>
  <sheetViews>
    <sheetView tabSelected="1" workbookViewId="0">
      <selection activeCell="C16" sqref="C16"/>
    </sheetView>
  </sheetViews>
  <sheetFormatPr baseColWidth="10" defaultRowHeight="16" x14ac:dyDescent="0.2"/>
  <cols>
    <col min="2" max="2" width="13.83203125" customWidth="1"/>
    <col min="6" max="6" width="13" bestFit="1" customWidth="1"/>
    <col min="8" max="8" width="30" bestFit="1" customWidth="1"/>
    <col min="9" max="9" width="48" bestFit="1" customWidth="1"/>
  </cols>
  <sheetData>
    <row r="1" spans="2:9" ht="17" thickBot="1" x14ac:dyDescent="0.25"/>
    <row r="2" spans="2:9" x14ac:dyDescent="0.2">
      <c r="B2" s="23" t="s">
        <v>0</v>
      </c>
      <c r="C2" s="23"/>
      <c r="D2" s="23"/>
      <c r="E2" s="11" t="s">
        <v>19</v>
      </c>
    </row>
    <row r="3" spans="2:9" ht="17" thickBot="1" x14ac:dyDescent="0.25">
      <c r="B3" s="23"/>
      <c r="C3" s="23"/>
      <c r="D3" s="23"/>
      <c r="E3" s="12">
        <f>SUM(F:F)</f>
        <v>36.68</v>
      </c>
    </row>
    <row r="5" spans="2:9" x14ac:dyDescent="0.2">
      <c r="B5" s="1" t="s">
        <v>1</v>
      </c>
      <c r="C5" s="2">
        <v>4</v>
      </c>
      <c r="E5" s="21" t="s">
        <v>17</v>
      </c>
      <c r="F5" s="24"/>
      <c r="G5" s="9">
        <v>20</v>
      </c>
    </row>
    <row r="6" spans="2:9" x14ac:dyDescent="0.2">
      <c r="B6" s="7" t="s">
        <v>11</v>
      </c>
      <c r="C6" s="8">
        <f>C5*(C5+1)</f>
        <v>20</v>
      </c>
      <c r="E6" s="25" t="s">
        <v>16</v>
      </c>
      <c r="F6" s="26"/>
      <c r="G6" s="10">
        <f>G5*(C5^3)</f>
        <v>1280</v>
      </c>
    </row>
    <row r="7" spans="2:9" ht="17" thickBot="1" x14ac:dyDescent="0.25"/>
    <row r="8" spans="2:9" ht="17" thickBot="1" x14ac:dyDescent="0.25">
      <c r="B8" s="4" t="s">
        <v>2</v>
      </c>
      <c r="C8" s="5" t="s">
        <v>3</v>
      </c>
      <c r="D8" s="5" t="s">
        <v>4</v>
      </c>
      <c r="E8" s="5" t="s">
        <v>5</v>
      </c>
      <c r="F8" s="6" t="s">
        <v>6</v>
      </c>
      <c r="H8" s="27" t="s">
        <v>28</v>
      </c>
      <c r="I8" s="27"/>
    </row>
    <row r="9" spans="2:9" x14ac:dyDescent="0.2">
      <c r="B9" s="18" t="s">
        <v>7</v>
      </c>
      <c r="C9" s="19" t="s">
        <v>8</v>
      </c>
      <c r="D9" s="20">
        <v>5.99</v>
      </c>
      <c r="E9" s="18">
        <f>ROUNDUP(($C$5^3)/100,  0)</f>
        <v>1</v>
      </c>
      <c r="F9" s="20">
        <f>E9*D9</f>
        <v>5.99</v>
      </c>
      <c r="H9" s="14" t="s">
        <v>24</v>
      </c>
      <c r="I9" s="15" t="s">
        <v>25</v>
      </c>
    </row>
    <row r="10" spans="2:9" x14ac:dyDescent="0.2">
      <c r="B10" s="14" t="s">
        <v>9</v>
      </c>
      <c r="C10" s="16" t="s">
        <v>10</v>
      </c>
      <c r="D10" s="17">
        <v>2.4900000000000002</v>
      </c>
      <c r="E10" s="14">
        <f>ROUNDUP(($C$5^2)/100,  0)</f>
        <v>1</v>
      </c>
      <c r="F10" s="17">
        <f>E10*D10</f>
        <v>2.4900000000000002</v>
      </c>
      <c r="H10" s="14" t="s">
        <v>26</v>
      </c>
      <c r="I10" s="15" t="s">
        <v>27</v>
      </c>
    </row>
    <row r="11" spans="2:9" x14ac:dyDescent="0.2">
      <c r="B11" s="14" t="s">
        <v>12</v>
      </c>
      <c r="C11" s="16" t="s">
        <v>13</v>
      </c>
      <c r="D11" s="17">
        <v>1.19</v>
      </c>
      <c r="E11" s="14">
        <v>1</v>
      </c>
      <c r="F11" s="17">
        <f>E11*D11</f>
        <v>1.19</v>
      </c>
      <c r="H11" s="28" t="s">
        <v>29</v>
      </c>
      <c r="I11" s="28"/>
    </row>
    <row r="12" spans="2:9" x14ac:dyDescent="0.2">
      <c r="B12" s="14" t="s">
        <v>14</v>
      </c>
      <c r="C12" s="16" t="s">
        <v>15</v>
      </c>
      <c r="D12" s="17">
        <v>2.79</v>
      </c>
      <c r="E12" s="14">
        <v>2</v>
      </c>
      <c r="F12" s="17">
        <f t="shared" ref="F12:F16" si="0">E12*D12</f>
        <v>5.58</v>
      </c>
      <c r="H12" s="28"/>
      <c r="I12" s="28"/>
    </row>
    <row r="13" spans="2:9" x14ac:dyDescent="0.2">
      <c r="B13" s="14" t="s">
        <v>30</v>
      </c>
      <c r="C13" s="16" t="s">
        <v>18</v>
      </c>
      <c r="D13" s="17">
        <v>2.69</v>
      </c>
      <c r="E13" s="14">
        <v>2</v>
      </c>
      <c r="F13" s="17">
        <f t="shared" si="0"/>
        <v>5.38</v>
      </c>
      <c r="H13" s="21" t="s">
        <v>31</v>
      </c>
      <c r="I13" s="22"/>
    </row>
    <row r="14" spans="2:9" x14ac:dyDescent="0.2">
      <c r="B14" s="14" t="s">
        <v>20</v>
      </c>
      <c r="C14" s="16" t="s">
        <v>21</v>
      </c>
      <c r="D14" s="17">
        <v>6.75</v>
      </c>
      <c r="E14" s="14">
        <v>1</v>
      </c>
      <c r="F14" s="17">
        <f t="shared" si="0"/>
        <v>6.75</v>
      </c>
      <c r="H14" s="29" t="s">
        <v>32</v>
      </c>
      <c r="I14" s="29"/>
    </row>
    <row r="15" spans="2:9" x14ac:dyDescent="0.2">
      <c r="B15" s="14" t="s">
        <v>22</v>
      </c>
      <c r="C15" s="16" t="s">
        <v>23</v>
      </c>
      <c r="D15" s="17">
        <v>9.3000000000000007</v>
      </c>
      <c r="E15" s="14">
        <v>1</v>
      </c>
      <c r="F15" s="17">
        <f t="shared" si="0"/>
        <v>9.3000000000000007</v>
      </c>
    </row>
    <row r="16" spans="2:9" x14ac:dyDescent="0.2">
      <c r="B16" s="30" t="s">
        <v>33</v>
      </c>
      <c r="C16" s="16" t="s">
        <v>34</v>
      </c>
      <c r="D16" s="17">
        <v>1.39</v>
      </c>
      <c r="E16" s="30">
        <v>0</v>
      </c>
      <c r="F16" s="17">
        <f t="shared" si="0"/>
        <v>0</v>
      </c>
    </row>
    <row r="17" spans="3:6" x14ac:dyDescent="0.2">
      <c r="C17" s="13"/>
      <c r="D17" s="3"/>
      <c r="F17" s="3"/>
    </row>
    <row r="18" spans="3:6" x14ac:dyDescent="0.2">
      <c r="C18" s="13"/>
      <c r="D18" s="3"/>
      <c r="F18" s="3"/>
    </row>
    <row r="19" spans="3:6" x14ac:dyDescent="0.2">
      <c r="C19" s="13"/>
      <c r="D19" s="3"/>
      <c r="F19" s="3"/>
    </row>
    <row r="20" spans="3:6" x14ac:dyDescent="0.2">
      <c r="C20" s="13"/>
      <c r="D20" s="3"/>
      <c r="F20" s="3"/>
    </row>
    <row r="21" spans="3:6" x14ac:dyDescent="0.2">
      <c r="C21" s="13"/>
      <c r="D21" s="3"/>
      <c r="F21" s="3"/>
    </row>
    <row r="22" spans="3:6" x14ac:dyDescent="0.2">
      <c r="C22" s="13"/>
    </row>
    <row r="23" spans="3:6" x14ac:dyDescent="0.2">
      <c r="C23" s="13"/>
    </row>
    <row r="24" spans="3:6" x14ac:dyDescent="0.2">
      <c r="C24" s="13"/>
    </row>
  </sheetData>
  <mergeCells count="7">
    <mergeCell ref="H14:I14"/>
    <mergeCell ref="H13:I13"/>
    <mergeCell ref="B2:D3"/>
    <mergeCell ref="E5:F5"/>
    <mergeCell ref="E6:F6"/>
    <mergeCell ref="H8:I8"/>
    <mergeCell ref="H11:I12"/>
  </mergeCells>
  <hyperlinks>
    <hyperlink ref="C9" r:id="rId1" xr:uid="{C5A6056E-C597-C342-A85E-C5B7015FDFDD}"/>
    <hyperlink ref="C10" r:id="rId2" xr:uid="{1378F69A-0504-0F40-9AA0-C0B729490F04}"/>
    <hyperlink ref="C11" r:id="rId3" xr:uid="{E0BFF44F-384A-4A4B-8728-C5FBBEF8767E}"/>
    <hyperlink ref="C12" r:id="rId4" xr:uid="{F77CEC88-1F87-4843-8FAB-D49099BCD838}"/>
    <hyperlink ref="C13" r:id="rId5" xr:uid="{9F71FF18-DBC6-1C48-83A5-9D6CCFDE76F5}"/>
    <hyperlink ref="C14" r:id="rId6" xr:uid="{0753A44B-EDA5-E043-A855-B8AB2428A7D5}"/>
    <hyperlink ref="C15" r:id="rId7" xr:uid="{C9C04A39-A39C-2445-BF93-778AFF0C7D77}"/>
    <hyperlink ref="I9" r:id="rId8" xr:uid="{36EBF0B5-9C89-DB4A-9956-51E7A789055B}"/>
    <hyperlink ref="I10" r:id="rId9" xr:uid="{08C09ECE-3146-CD4D-A704-3339D04E7071}"/>
    <hyperlink ref="C16" r:id="rId10" xr:uid="{41A89E4C-1A4A-D542-9D20-2370BCCA398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2019-07-31T20:25:03Z</dcterms:created>
  <dcterms:modified xsi:type="dcterms:W3CDTF">2019-07-31T21:33:16Z</dcterms:modified>
</cp:coreProperties>
</file>