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dhar\Desktop\Batch 8\"/>
    </mc:Choice>
  </mc:AlternateContent>
  <bookViews>
    <workbookView xWindow="0" yWindow="0" windowWidth="24000" windowHeight="10320"/>
  </bookViews>
  <sheets>
    <sheet name="Election" sheetId="1" r:id="rId1"/>
    <sheet name="Cricket" sheetId="2" r:id="rId2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K16" i="1"/>
  <c r="L16" i="1"/>
  <c r="J17" i="1"/>
  <c r="K17" i="1"/>
  <c r="L17" i="1"/>
  <c r="J18" i="1"/>
  <c r="K18" i="1"/>
  <c r="L18" i="1"/>
  <c r="L19" i="1"/>
  <c r="J20" i="1"/>
  <c r="K20" i="1"/>
  <c r="L20" i="1"/>
  <c r="J21" i="1"/>
  <c r="K21" i="1"/>
  <c r="L21" i="1"/>
  <c r="L22" i="1"/>
  <c r="K15" i="1"/>
  <c r="L15" i="1"/>
  <c r="J15" i="1"/>
  <c r="T4" i="1"/>
  <c r="T5" i="1"/>
  <c r="T6" i="1"/>
  <c r="T8" i="1"/>
  <c r="T9" i="1"/>
  <c r="T3" i="1"/>
  <c r="P4" i="1"/>
  <c r="P5" i="1"/>
  <c r="P6" i="1"/>
  <c r="P8" i="1"/>
  <c r="P9" i="1"/>
  <c r="P3" i="1"/>
  <c r="D4" i="1"/>
  <c r="D5" i="1"/>
  <c r="D6" i="1"/>
  <c r="D7" i="1"/>
  <c r="D8" i="1"/>
  <c r="D9" i="1"/>
  <c r="D10" i="1"/>
  <c r="D3" i="1"/>
  <c r="G4" i="1"/>
  <c r="G5" i="1"/>
  <c r="G6" i="1"/>
  <c r="G7" i="1"/>
  <c r="G8" i="1"/>
  <c r="G9" i="1"/>
  <c r="G10" i="1"/>
  <c r="G3" i="1"/>
  <c r="J4" i="1"/>
  <c r="K4" i="1"/>
  <c r="J5" i="1"/>
  <c r="K5" i="1"/>
  <c r="J6" i="1"/>
  <c r="K6" i="1"/>
  <c r="J7" i="1"/>
  <c r="K7" i="1"/>
  <c r="L7" i="1" s="1"/>
  <c r="J8" i="1"/>
  <c r="K8" i="1"/>
  <c r="J9" i="1"/>
  <c r="K9" i="1"/>
  <c r="L9" i="1" s="1"/>
  <c r="J10" i="1"/>
  <c r="K10" i="1"/>
  <c r="K3" i="1"/>
  <c r="J3" i="1"/>
  <c r="L3" i="1" s="1"/>
  <c r="L5" i="1" l="1"/>
  <c r="L10" i="1"/>
  <c r="L8" i="1"/>
  <c r="L6" i="1"/>
  <c r="L4" i="1"/>
</calcChain>
</file>

<file path=xl/sharedStrings.xml><?xml version="1.0" encoding="utf-8"?>
<sst xmlns="http://schemas.openxmlformats.org/spreadsheetml/2006/main" count="105" uniqueCount="66">
  <si>
    <t>Over</t>
  </si>
  <si>
    <t>Score</t>
  </si>
  <si>
    <t>Runs</t>
  </si>
  <si>
    <t>Run Rate</t>
  </si>
  <si>
    <t>Rate/5ov</t>
  </si>
  <si>
    <t>Rate Req</t>
  </si>
  <si>
    <t>Runs Req</t>
  </si>
  <si>
    <t>Balls Rem</t>
  </si>
  <si>
    <t>4/0</t>
  </si>
  <si>
    <t>-</t>
  </si>
  <si>
    <t>5/0</t>
  </si>
  <si>
    <t>37/1</t>
  </si>
  <si>
    <t>41/2</t>
  </si>
  <si>
    <t>41/1</t>
  </si>
  <si>
    <t>42/2</t>
  </si>
  <si>
    <t>47/1</t>
  </si>
  <si>
    <t>47/2</t>
  </si>
  <si>
    <t>50/1</t>
  </si>
  <si>
    <t>58/2</t>
  </si>
  <si>
    <t>64/1</t>
  </si>
  <si>
    <t>69/3</t>
  </si>
  <si>
    <t>65/2</t>
  </si>
  <si>
    <t>73/3</t>
  </si>
  <si>
    <t>73/2</t>
  </si>
  <si>
    <t>75/3</t>
  </si>
  <si>
    <t>83/2</t>
  </si>
  <si>
    <t>78/4</t>
  </si>
  <si>
    <t>93/2</t>
  </si>
  <si>
    <t>84/4</t>
  </si>
  <si>
    <t>95/2</t>
  </si>
  <si>
    <t>98/4</t>
  </si>
  <si>
    <t>111/2</t>
  </si>
  <si>
    <t>104/4</t>
  </si>
  <si>
    <t>115/2</t>
  </si>
  <si>
    <t>119/4</t>
  </si>
  <si>
    <t>119/2</t>
  </si>
  <si>
    <t>134/4</t>
  </si>
  <si>
    <t>15*</t>
  </si>
  <si>
    <t>7.51*</t>
  </si>
  <si>
    <t>11.58*</t>
  </si>
  <si>
    <t>-*</t>
  </si>
  <si>
    <t>123/3</t>
  </si>
  <si>
    <t>130/4</t>
  </si>
  <si>
    <t>State/UT</t>
  </si>
  <si>
    <t>Puducherry</t>
  </si>
  <si>
    <t>Kerala</t>
  </si>
  <si>
    <t>Mizoram</t>
  </si>
  <si>
    <t>Goa</t>
  </si>
  <si>
    <t>Arunachal Pradesh</t>
  </si>
  <si>
    <t>Manipur</t>
  </si>
  <si>
    <t>Meghalaya</t>
  </si>
  <si>
    <t>Daman &amp; Diu</t>
  </si>
  <si>
    <t>% Diff</t>
  </si>
  <si>
    <t>Female</t>
  </si>
  <si>
    <t>Male</t>
  </si>
  <si>
    <t>Year</t>
  </si>
  <si>
    <t>State Assembly Elections Polling Percentage</t>
  </si>
  <si>
    <t>2011-13</t>
  </si>
  <si>
    <t>2006-08</t>
  </si>
  <si>
    <t>Sparklines</t>
  </si>
  <si>
    <t>Female-Male</t>
  </si>
  <si>
    <t>% Male Voted</t>
  </si>
  <si>
    <t>% Female Voted</t>
  </si>
  <si>
    <t>Registered Voters</t>
  </si>
  <si>
    <t>Voted in 2014 General Elections</t>
  </si>
  <si>
    <t>%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</si>
</sst>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75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  <xf numFmtId="0" fontId="0" fillId="0" borderId="0" xfId="0" applyAlignment="1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3" fillId="2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  <xf numFmtId="0" fontId="3" fillId="5" borderId="1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 sz="2400"/>
              <a:t>India Innings - World T20 Final</a:t>
            </a:r>
          </a:p>
        </c:rich>
      </c:tx>
      <c:layout>
        <c:manualLayout>
          <c:xMode val="edge"/>
          <c:yMode val="edge"/>
          <c:x val="0.52762720928786111"/>
          <c:y val="1.5686274509803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Cricket!$B$1</c:f>
              <c:strCache>
                <c:ptCount val="1"/>
                <c:pt idx="0">
                  <c:v>Runs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Cricket!$A$2:$A$21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Cricket!$B$2:$B$21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14</c:v>
                </c:pt>
                <c:pt idx="10">
                  <c:v>1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2</c:v>
                </c:pt>
                <c:pt idx="15">
                  <c:v>16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519612816"/>
        <c:axId val="-1519622608"/>
      </c:barChart>
      <c:catAx>
        <c:axId val="-151961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622608"/>
        <c:crosses val="autoZero"/>
        <c:auto val="1"/>
        <c:lblAlgn val="ctr"/>
        <c:lblOffset val="100"/>
        <c:noMultiLvlLbl val="0"/>
      </c:catAx>
      <c:valAx>
        <c:axId val="-1519622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196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8981880031794058"/>
          <c:y val="0.10011774998713396"/>
          <c:w val="8.8450284065806697E-2"/>
          <c:h val="9.6066802062995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20</xdr:row>
      <xdr:rowOff>85726</xdr:rowOff>
    </xdr:from>
    <xdr:to>
      <xdr:col>12</xdr:col>
      <xdr:colOff>733426</xdr:colOff>
      <xdr:row>39</xdr:row>
      <xdr:rowOff>135454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H3" sqref="H3"/>
    </sheetView>
  </sheetViews>
  <sheetFormatPr defaultRowHeight="15" x14ac:dyDescent="0.25"/>
  <cols>
    <col min="1" max="1" width="32" bestFit="1" customWidth="1"/>
    <col min="2" max="3" width="17.85546875" bestFit="1" customWidth="1"/>
    <col min="4" max="4" width="15.85546875" customWidth="1"/>
    <col min="5" max="5" width="17.42578125" bestFit="1" customWidth="1"/>
    <col min="6" max="6" width="15.7109375" bestFit="1" customWidth="1"/>
    <col min="7" max="7" width="18.7109375" customWidth="1"/>
    <col min="8" max="11" width="14.28515625" customWidth="1"/>
    <col min="12" max="12" width="11.42578125" customWidth="1"/>
    <col min="13" max="13" width="18.28515625" customWidth="1"/>
  </cols>
  <sheetData>
    <row r="1" spans="1:20" ht="26.25" x14ac:dyDescent="0.4">
      <c r="A1" s="12"/>
      <c r="B1" s="19" t="s">
        <v>63</v>
      </c>
      <c r="C1" s="19"/>
      <c r="D1" s="19"/>
      <c r="E1" s="19" t="s">
        <v>64</v>
      </c>
      <c r="F1" s="19"/>
      <c r="G1" s="19"/>
      <c r="M1" t="s">
        <v>56</v>
      </c>
    </row>
    <row r="2" spans="1:20" ht="26.25" x14ac:dyDescent="0.4">
      <c r="A2" s="10" t="s">
        <v>43</v>
      </c>
      <c r="B2" s="12" t="s">
        <v>54</v>
      </c>
      <c r="C2" s="12" t="s">
        <v>53</v>
      </c>
      <c r="D2" s="12" t="s">
        <v>65</v>
      </c>
      <c r="E2" s="12" t="s">
        <v>54</v>
      </c>
      <c r="F2" s="12" t="s">
        <v>53</v>
      </c>
      <c r="G2" s="12" t="s">
        <v>65</v>
      </c>
      <c r="J2" t="s">
        <v>61</v>
      </c>
      <c r="K2" t="s">
        <v>62</v>
      </c>
      <c r="L2" t="s">
        <v>52</v>
      </c>
      <c r="M2" t="s">
        <v>54</v>
      </c>
      <c r="N2" t="s">
        <v>53</v>
      </c>
      <c r="O2" t="s">
        <v>55</v>
      </c>
      <c r="P2" t="s">
        <v>52</v>
      </c>
      <c r="Q2" t="s">
        <v>54</v>
      </c>
      <c r="R2" t="s">
        <v>53</v>
      </c>
      <c r="S2" t="s">
        <v>55</v>
      </c>
      <c r="T2" t="s">
        <v>52</v>
      </c>
    </row>
    <row r="3" spans="1:20" ht="26.25" x14ac:dyDescent="0.4">
      <c r="A3" s="10" t="s">
        <v>44</v>
      </c>
      <c r="B3" s="13">
        <v>432048</v>
      </c>
      <c r="C3" s="13">
        <v>469309</v>
      </c>
      <c r="D3" s="20">
        <f>ROUND((C3/SUM(B3:C3))*100,2)</f>
        <v>52.07</v>
      </c>
      <c r="E3" s="13">
        <v>351360</v>
      </c>
      <c r="F3" s="13">
        <v>388657</v>
      </c>
      <c r="G3" s="20">
        <f>ROUND((F3/SUM(E3:F3))*100,2)</f>
        <v>52.52</v>
      </c>
      <c r="J3">
        <f>ROUND(E3/B3*100,2)</f>
        <v>81.319999999999993</v>
      </c>
      <c r="K3">
        <f>ROUND(F3/C3*100,2)</f>
        <v>82.81</v>
      </c>
      <c r="L3">
        <f>K3-J3</f>
        <v>1.4900000000000091</v>
      </c>
      <c r="M3">
        <v>83.97</v>
      </c>
      <c r="N3">
        <v>86.97</v>
      </c>
      <c r="O3">
        <v>2011</v>
      </c>
      <c r="P3">
        <f>N3-M3</f>
        <v>3</v>
      </c>
      <c r="Q3">
        <v>84.48</v>
      </c>
      <c r="R3">
        <v>86.29</v>
      </c>
      <c r="S3">
        <v>2006</v>
      </c>
      <c r="T3">
        <f>R3-Q3</f>
        <v>1.8100000000000023</v>
      </c>
    </row>
    <row r="4" spans="1:20" ht="26.25" x14ac:dyDescent="0.4">
      <c r="A4" s="10" t="s">
        <v>45</v>
      </c>
      <c r="B4" s="13">
        <v>11734258</v>
      </c>
      <c r="C4" s="13">
        <v>12592391</v>
      </c>
      <c r="D4" s="20">
        <f>ROUND((C4/SUM(B4:C4))*100,2)</f>
        <v>51.76</v>
      </c>
      <c r="E4" s="13">
        <v>8678185</v>
      </c>
      <c r="F4" s="13">
        <v>9297708</v>
      </c>
      <c r="G4" s="20">
        <f>ROUND((F4/SUM(E4:F4))*100,2)</f>
        <v>51.72</v>
      </c>
      <c r="J4">
        <f>ROUND(E4/B4*100,2)</f>
        <v>73.959999999999994</v>
      </c>
      <c r="K4">
        <f>ROUND(F4/C4*100,2)</f>
        <v>73.84</v>
      </c>
      <c r="L4">
        <f t="shared" ref="L4:L10" si="0">K4-J4</f>
        <v>-0.11999999999999034</v>
      </c>
      <c r="M4">
        <v>75.08</v>
      </c>
      <c r="N4">
        <v>74.78</v>
      </c>
      <c r="O4">
        <v>2011</v>
      </c>
      <c r="P4">
        <f t="shared" ref="P4:P9" si="1">N4-M4</f>
        <v>-0.29999999999999716</v>
      </c>
      <c r="Q4">
        <v>73.17</v>
      </c>
      <c r="R4">
        <v>71.08</v>
      </c>
      <c r="S4">
        <v>2006</v>
      </c>
      <c r="T4">
        <f t="shared" ref="T4:T9" si="2">R4-Q4</f>
        <v>-2.0900000000000034</v>
      </c>
    </row>
    <row r="5" spans="1:20" ht="26.25" x14ac:dyDescent="0.4">
      <c r="A5" s="10" t="s">
        <v>49</v>
      </c>
      <c r="B5" s="13">
        <v>871431</v>
      </c>
      <c r="C5" s="13">
        <v>902894</v>
      </c>
      <c r="D5" s="20">
        <f>ROUND((C5/SUM(B5:C5))*100,2)</f>
        <v>50.89</v>
      </c>
      <c r="E5" s="13">
        <v>685427</v>
      </c>
      <c r="F5" s="13">
        <v>727210</v>
      </c>
      <c r="G5" s="20">
        <f>ROUND((F5/SUM(E5:F5))*100,2)</f>
        <v>51.48</v>
      </c>
      <c r="J5">
        <f>ROUND(E5/B5*100,2)</f>
        <v>78.66</v>
      </c>
      <c r="K5">
        <f>ROUND(F5/C5*100,2)</f>
        <v>80.540000000000006</v>
      </c>
      <c r="L5">
        <f t="shared" si="0"/>
        <v>1.8800000000000097</v>
      </c>
      <c r="M5">
        <v>76.94</v>
      </c>
      <c r="N5">
        <v>81.36</v>
      </c>
      <c r="O5">
        <v>2012</v>
      </c>
      <c r="P5">
        <f t="shared" si="1"/>
        <v>4.4200000000000017</v>
      </c>
      <c r="Q5">
        <v>85.88</v>
      </c>
      <c r="R5">
        <v>86.82</v>
      </c>
      <c r="S5">
        <v>2007</v>
      </c>
      <c r="T5">
        <f t="shared" si="2"/>
        <v>0.93999999999999773</v>
      </c>
    </row>
    <row r="6" spans="1:20" ht="26.25" x14ac:dyDescent="0.4">
      <c r="A6" s="10" t="s">
        <v>46</v>
      </c>
      <c r="B6" s="13">
        <v>346219</v>
      </c>
      <c r="C6" s="13">
        <v>355951</v>
      </c>
      <c r="D6" s="20">
        <f>ROUND((C6/SUM(B6:C6))*100,2)</f>
        <v>50.69</v>
      </c>
      <c r="E6" s="13">
        <v>216167</v>
      </c>
      <c r="F6" s="13">
        <v>217034</v>
      </c>
      <c r="G6" s="20">
        <f>ROUND((F6/SUM(E6:F6))*100,2)</f>
        <v>50.1</v>
      </c>
      <c r="J6">
        <f>ROUND(E6/B6*100,2)</f>
        <v>62.44</v>
      </c>
      <c r="K6">
        <f>ROUND(F6/C6*100,2)</f>
        <v>60.97</v>
      </c>
      <c r="L6">
        <f t="shared" si="0"/>
        <v>-1.4699999999999989</v>
      </c>
      <c r="M6">
        <v>80.3</v>
      </c>
      <c r="N6">
        <v>82.2</v>
      </c>
      <c r="O6">
        <v>2013</v>
      </c>
      <c r="P6">
        <f t="shared" si="1"/>
        <v>1.9000000000000057</v>
      </c>
      <c r="Q6">
        <v>78.77</v>
      </c>
      <c r="R6">
        <v>81.239999999999995</v>
      </c>
      <c r="S6">
        <v>2008</v>
      </c>
      <c r="T6">
        <f t="shared" si="2"/>
        <v>2.4699999999999989</v>
      </c>
    </row>
    <row r="7" spans="1:20" ht="26.25" x14ac:dyDescent="0.4">
      <c r="A7" s="10" t="s">
        <v>51</v>
      </c>
      <c r="B7" s="13">
        <v>57011</v>
      </c>
      <c r="C7" s="13">
        <v>54816</v>
      </c>
      <c r="D7" s="20">
        <f>ROUND((C7/SUM(B7:C7))*100,2)</f>
        <v>49.02</v>
      </c>
      <c r="E7" s="13">
        <v>42378</v>
      </c>
      <c r="F7" s="13">
        <v>44855</v>
      </c>
      <c r="G7" s="20">
        <f>ROUND((F7/SUM(E7:F7))*100,2)</f>
        <v>51.42</v>
      </c>
      <c r="J7">
        <f>ROUND(E7/B7*100,2)</f>
        <v>74.33</v>
      </c>
      <c r="K7">
        <f>ROUND(F7/C7*100,2)</f>
        <v>81.83</v>
      </c>
      <c r="L7">
        <f t="shared" si="0"/>
        <v>7.5</v>
      </c>
    </row>
    <row r="8" spans="1:20" ht="26.25" x14ac:dyDescent="0.4">
      <c r="A8" s="10" t="s">
        <v>50</v>
      </c>
      <c r="B8" s="13">
        <v>777639</v>
      </c>
      <c r="C8" s="13">
        <v>789602</v>
      </c>
      <c r="D8" s="20">
        <f>ROUND((C8/SUM(B8:C8))*100,2)</f>
        <v>50.38</v>
      </c>
      <c r="E8" s="13">
        <v>524774</v>
      </c>
      <c r="F8" s="13">
        <v>553284</v>
      </c>
      <c r="G8" s="20">
        <f>ROUND((F8/SUM(E8:F8))*100,2)</f>
        <v>51.32</v>
      </c>
      <c r="J8">
        <f>ROUND(E8/B8*100,2)</f>
        <v>67.48</v>
      </c>
      <c r="K8">
        <f>ROUND(F8/C8*100,2)</f>
        <v>70.069999999999993</v>
      </c>
      <c r="L8">
        <f t="shared" si="0"/>
        <v>2.5899999999999892</v>
      </c>
      <c r="M8">
        <v>85.17</v>
      </c>
      <c r="N8">
        <v>88.44</v>
      </c>
      <c r="O8">
        <v>2013</v>
      </c>
      <c r="P8">
        <f t="shared" si="1"/>
        <v>3.269999999999996</v>
      </c>
      <c r="Q8">
        <v>88.62</v>
      </c>
      <c r="R8">
        <v>89.36</v>
      </c>
      <c r="S8">
        <v>2008</v>
      </c>
      <c r="T8">
        <f t="shared" si="2"/>
        <v>0.73999999999999488</v>
      </c>
    </row>
    <row r="9" spans="1:20" ht="26.25" x14ac:dyDescent="0.4">
      <c r="A9" s="10" t="s">
        <v>47</v>
      </c>
      <c r="B9" s="13">
        <v>528308</v>
      </c>
      <c r="C9" s="13">
        <v>532469</v>
      </c>
      <c r="D9" s="20">
        <f>ROUND((C9/SUM(B9:C9))*100,2)</f>
        <v>50.2</v>
      </c>
      <c r="E9" s="13">
        <v>395766</v>
      </c>
      <c r="F9" s="13">
        <v>421234</v>
      </c>
      <c r="G9" s="20">
        <f>ROUND((F9/SUM(E9:F9))*100,2)</f>
        <v>51.56</v>
      </c>
      <c r="J9">
        <f>ROUND(E9/B9*100,2)</f>
        <v>74.91</v>
      </c>
      <c r="K9">
        <f>ROUND(F9/C9*100,2)</f>
        <v>79.11</v>
      </c>
      <c r="L9">
        <f t="shared" si="0"/>
        <v>4.2000000000000028</v>
      </c>
      <c r="M9">
        <v>78.86</v>
      </c>
      <c r="N9">
        <v>84.57</v>
      </c>
      <c r="O9">
        <v>2012</v>
      </c>
      <c r="P9">
        <f t="shared" si="1"/>
        <v>5.7099999999999937</v>
      </c>
      <c r="Q9">
        <v>69.7</v>
      </c>
      <c r="R9">
        <v>70.3</v>
      </c>
      <c r="S9">
        <v>2007</v>
      </c>
      <c r="T9">
        <f t="shared" si="2"/>
        <v>0.59999999999999432</v>
      </c>
    </row>
    <row r="10" spans="1:20" ht="26.25" x14ac:dyDescent="0.4">
      <c r="A10" s="10" t="s">
        <v>48</v>
      </c>
      <c r="B10" s="13">
        <v>379627</v>
      </c>
      <c r="C10" s="13">
        <v>379760</v>
      </c>
      <c r="D10" s="20">
        <f>ROUND((C10/SUM(B10:C10))*100,2)</f>
        <v>50.01</v>
      </c>
      <c r="E10" s="13">
        <v>289291</v>
      </c>
      <c r="F10" s="13">
        <v>307665</v>
      </c>
      <c r="G10" s="20">
        <f>ROUND((F10/SUM(E10:F10))*100,2)</f>
        <v>51.54</v>
      </c>
      <c r="J10">
        <f>ROUND(E10/B10*100,2)</f>
        <v>76.2</v>
      </c>
      <c r="K10">
        <f>ROUND(F10/C10*100,2)</f>
        <v>81.02</v>
      </c>
      <c r="L10">
        <f t="shared" si="0"/>
        <v>4.8199999999999932</v>
      </c>
    </row>
    <row r="12" spans="1:20" x14ac:dyDescent="0.25">
      <c r="B12" s="5"/>
      <c r="C12" s="5"/>
      <c r="D12" s="5"/>
      <c r="E12" s="5"/>
      <c r="F12" s="5"/>
      <c r="G12" s="5"/>
    </row>
    <row r="13" spans="1:20" ht="26.25" x14ac:dyDescent="0.4">
      <c r="A13" s="7"/>
      <c r="B13" s="8" t="s">
        <v>54</v>
      </c>
      <c r="C13" s="8"/>
      <c r="D13" s="8"/>
      <c r="E13" s="8" t="s">
        <v>53</v>
      </c>
      <c r="F13" s="8"/>
      <c r="G13" s="8"/>
      <c r="H13" s="9" t="s">
        <v>54</v>
      </c>
      <c r="I13" s="9" t="s">
        <v>53</v>
      </c>
      <c r="J13" s="8" t="s">
        <v>60</v>
      </c>
      <c r="K13" s="8"/>
      <c r="L13" s="8"/>
      <c r="M13" s="8"/>
    </row>
    <row r="14" spans="1:20" ht="26.25" x14ac:dyDescent="0.4">
      <c r="A14" s="10" t="s">
        <v>43</v>
      </c>
      <c r="B14" s="11" t="s">
        <v>58</v>
      </c>
      <c r="C14" s="11" t="s">
        <v>57</v>
      </c>
      <c r="D14" s="11">
        <v>2014</v>
      </c>
      <c r="E14" s="11" t="s">
        <v>58</v>
      </c>
      <c r="F14" s="11" t="s">
        <v>57</v>
      </c>
      <c r="G14" s="11">
        <v>2014</v>
      </c>
      <c r="H14" s="16" t="s">
        <v>59</v>
      </c>
      <c r="I14" s="17"/>
      <c r="J14" s="11" t="s">
        <v>58</v>
      </c>
      <c r="K14" s="11" t="s">
        <v>57</v>
      </c>
      <c r="L14" s="11">
        <v>2014</v>
      </c>
      <c r="M14" s="18" t="s">
        <v>59</v>
      </c>
    </row>
    <row r="15" spans="1:20" ht="26.25" x14ac:dyDescent="0.4">
      <c r="A15" s="10" t="s">
        <v>44</v>
      </c>
      <c r="B15" s="13">
        <v>84.48</v>
      </c>
      <c r="C15" s="13">
        <v>83.97</v>
      </c>
      <c r="D15" s="13">
        <v>81.319999999999993</v>
      </c>
      <c r="E15" s="14">
        <v>86.29</v>
      </c>
      <c r="F15" s="14">
        <v>86.97</v>
      </c>
      <c r="G15" s="14">
        <v>82.81</v>
      </c>
      <c r="H15" s="13"/>
      <c r="I15" s="13"/>
      <c r="J15" s="13">
        <f>E15-B15</f>
        <v>1.8100000000000023</v>
      </c>
      <c r="K15" s="13">
        <f t="shared" ref="K15:L15" si="3">F15-C15</f>
        <v>3</v>
      </c>
      <c r="L15" s="13">
        <f t="shared" si="3"/>
        <v>1.4900000000000091</v>
      </c>
      <c r="M15" s="6"/>
    </row>
    <row r="16" spans="1:20" ht="26.25" x14ac:dyDescent="0.4">
      <c r="A16" s="10" t="s">
        <v>45</v>
      </c>
      <c r="B16" s="13">
        <v>73.17</v>
      </c>
      <c r="C16" s="13">
        <v>75.08</v>
      </c>
      <c r="D16" s="13">
        <v>73.959999999999994</v>
      </c>
      <c r="E16" s="15">
        <v>71.08</v>
      </c>
      <c r="F16" s="15">
        <v>74.78</v>
      </c>
      <c r="G16" s="15">
        <v>73.84</v>
      </c>
      <c r="H16" s="13"/>
      <c r="I16" s="13"/>
      <c r="J16" s="13">
        <f t="shared" ref="J16:J21" si="4">E16-B16</f>
        <v>-2.0900000000000034</v>
      </c>
      <c r="K16" s="13">
        <f t="shared" ref="K16:K21" si="5">F16-C16</f>
        <v>-0.29999999999999716</v>
      </c>
      <c r="L16" s="13">
        <f t="shared" ref="L16:L22" si="6">G16-D16</f>
        <v>-0.11999999999999034</v>
      </c>
      <c r="M16" s="6"/>
    </row>
    <row r="17" spans="1:13" ht="26.25" x14ac:dyDescent="0.4">
      <c r="A17" s="10" t="s">
        <v>49</v>
      </c>
      <c r="B17" s="13">
        <v>85.88</v>
      </c>
      <c r="C17" s="13">
        <v>76.94</v>
      </c>
      <c r="D17" s="13">
        <v>78.66</v>
      </c>
      <c r="E17" s="14">
        <v>86.82</v>
      </c>
      <c r="F17" s="14">
        <v>81.36</v>
      </c>
      <c r="G17" s="14">
        <v>80.540000000000006</v>
      </c>
      <c r="H17" s="13"/>
      <c r="I17" s="13"/>
      <c r="J17" s="13">
        <f t="shared" si="4"/>
        <v>0.93999999999999773</v>
      </c>
      <c r="K17" s="13">
        <f t="shared" si="5"/>
        <v>4.4200000000000017</v>
      </c>
      <c r="L17" s="13">
        <f t="shared" si="6"/>
        <v>1.8800000000000097</v>
      </c>
      <c r="M17" s="6"/>
    </row>
    <row r="18" spans="1:13" ht="26.25" x14ac:dyDescent="0.4">
      <c r="A18" s="10" t="s">
        <v>46</v>
      </c>
      <c r="B18" s="13">
        <v>78.77</v>
      </c>
      <c r="C18" s="13">
        <v>80.3</v>
      </c>
      <c r="D18" s="13">
        <v>62.44</v>
      </c>
      <c r="E18" s="14">
        <v>81.239999999999995</v>
      </c>
      <c r="F18" s="14">
        <v>82.2</v>
      </c>
      <c r="G18" s="15">
        <v>60.97</v>
      </c>
      <c r="H18" s="13"/>
      <c r="I18" s="13"/>
      <c r="J18" s="13">
        <f t="shared" si="4"/>
        <v>2.4699999999999989</v>
      </c>
      <c r="K18" s="13">
        <f t="shared" si="5"/>
        <v>1.9000000000000057</v>
      </c>
      <c r="L18" s="13">
        <f t="shared" si="6"/>
        <v>-1.4699999999999989</v>
      </c>
      <c r="M18" s="6"/>
    </row>
    <row r="19" spans="1:13" ht="26.25" x14ac:dyDescent="0.4">
      <c r="A19" s="10" t="s">
        <v>51</v>
      </c>
      <c r="B19" s="12"/>
      <c r="C19" s="12"/>
      <c r="D19" s="13">
        <v>74.33</v>
      </c>
      <c r="E19" s="12"/>
      <c r="F19" s="12"/>
      <c r="G19" s="14">
        <v>81.83</v>
      </c>
      <c r="H19" s="12"/>
      <c r="I19" s="12"/>
      <c r="J19" s="13"/>
      <c r="K19" s="13"/>
      <c r="L19" s="13">
        <f t="shared" si="6"/>
        <v>7.5</v>
      </c>
      <c r="M19" s="6"/>
    </row>
    <row r="20" spans="1:13" ht="26.25" x14ac:dyDescent="0.4">
      <c r="A20" s="10" t="s">
        <v>50</v>
      </c>
      <c r="B20" s="13">
        <v>88.62</v>
      </c>
      <c r="C20" s="13">
        <v>85.17</v>
      </c>
      <c r="D20" s="13">
        <v>67.48</v>
      </c>
      <c r="E20" s="14">
        <v>89.36</v>
      </c>
      <c r="F20" s="14">
        <v>88.44</v>
      </c>
      <c r="G20" s="14">
        <v>70.069999999999993</v>
      </c>
      <c r="H20" s="13"/>
      <c r="I20" s="13"/>
      <c r="J20" s="13">
        <f t="shared" si="4"/>
        <v>0.73999999999999488</v>
      </c>
      <c r="K20" s="13">
        <f t="shared" si="5"/>
        <v>3.269999999999996</v>
      </c>
      <c r="L20" s="13">
        <f t="shared" si="6"/>
        <v>2.5899999999999892</v>
      </c>
      <c r="M20" s="6"/>
    </row>
    <row r="21" spans="1:13" ht="26.25" x14ac:dyDescent="0.4">
      <c r="A21" s="10" t="s">
        <v>47</v>
      </c>
      <c r="B21" s="13">
        <v>69.7</v>
      </c>
      <c r="C21" s="13">
        <v>78.86</v>
      </c>
      <c r="D21" s="13">
        <v>74.91</v>
      </c>
      <c r="E21" s="14">
        <v>70.3</v>
      </c>
      <c r="F21" s="14">
        <v>84.57</v>
      </c>
      <c r="G21" s="14">
        <v>79.11</v>
      </c>
      <c r="H21" s="13"/>
      <c r="I21" s="13"/>
      <c r="J21" s="13">
        <f t="shared" si="4"/>
        <v>0.59999999999999432</v>
      </c>
      <c r="K21" s="13">
        <f t="shared" si="5"/>
        <v>5.7099999999999937</v>
      </c>
      <c r="L21" s="13">
        <f t="shared" si="6"/>
        <v>4.2000000000000028</v>
      </c>
      <c r="M21" s="6"/>
    </row>
    <row r="22" spans="1:13" ht="26.25" x14ac:dyDescent="0.4">
      <c r="A22" s="10" t="s">
        <v>48</v>
      </c>
      <c r="B22" s="12"/>
      <c r="C22" s="12"/>
      <c r="D22" s="13">
        <v>76.2</v>
      </c>
      <c r="E22" s="12"/>
      <c r="F22" s="12"/>
      <c r="G22" s="14">
        <v>81.02</v>
      </c>
      <c r="H22" s="12"/>
      <c r="I22" s="12"/>
      <c r="J22" s="13"/>
      <c r="K22" s="13"/>
      <c r="L22" s="13">
        <f t="shared" si="6"/>
        <v>4.8199999999999932</v>
      </c>
      <c r="M22" s="6"/>
    </row>
  </sheetData>
  <mergeCells count="6">
    <mergeCell ref="H14:I14"/>
    <mergeCell ref="J13:M13"/>
    <mergeCell ref="B1:D1"/>
    <mergeCell ref="E1:G1"/>
    <mergeCell ref="B13:D13"/>
    <mergeCell ref="E13:G13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Election!J15:L15</xm:f>
              <xm:sqref>M15</xm:sqref>
            </x14:sparkline>
            <x14:sparkline>
              <xm:f>Election!J16:L16</xm:f>
              <xm:sqref>M16</xm:sqref>
            </x14:sparkline>
            <x14:sparkline>
              <xm:f>Election!J17:L17</xm:f>
              <xm:sqref>M17</xm:sqref>
            </x14:sparkline>
            <x14:sparkline>
              <xm:f>Election!J18:L18</xm:f>
              <xm:sqref>M18</xm:sqref>
            </x14:sparkline>
            <x14:sparkline>
              <xm:f>Election!J19:L19</xm:f>
              <xm:sqref>M19</xm:sqref>
            </x14:sparkline>
            <x14:sparkline>
              <xm:f>Election!J20:L20</xm:f>
              <xm:sqref>M20</xm:sqref>
            </x14:sparkline>
            <x14:sparkline>
              <xm:f>Election!J21:L21</xm:f>
              <xm:sqref>M21</xm:sqref>
            </x14:sparkline>
            <x14:sparkline>
              <xm:f>Election!J22:L22</xm:f>
              <xm:sqref>M22</xm:sqref>
            </x14:sparkline>
          </x14:sparklines>
        </x14:sparklineGroup>
        <x14:sparklineGroup displayEmptyCellsAs="gap" high="1" low="1">
          <x14:colorSeries theme="1"/>
          <x14:colorNegative rgb="FFD00000"/>
          <x14:colorAxis rgb="FF000000"/>
          <x14:colorMarkers rgb="FFD00000"/>
          <x14:colorFirst rgb="FFD00000"/>
          <x14:colorLast rgb="FFD00000"/>
          <x14:colorHigh rgb="FF0070C0"/>
          <x14:colorLow rgb="FFFF0000"/>
          <x14:sparklines>
            <x14:sparkline>
              <xm:f>Election!B15:D15</xm:f>
              <xm:sqref>H15</xm:sqref>
            </x14:sparkline>
            <x14:sparkline>
              <xm:f>Election!B16:D16</xm:f>
              <xm:sqref>H16</xm:sqref>
            </x14:sparkline>
            <x14:sparkline>
              <xm:f>Election!B17:D17</xm:f>
              <xm:sqref>H17</xm:sqref>
            </x14:sparkline>
            <x14:sparkline>
              <xm:f>Election!B18:D18</xm:f>
              <xm:sqref>H18</xm:sqref>
            </x14:sparkline>
            <x14:sparkline>
              <xm:f>Election!B20:D20</xm:f>
              <xm:sqref>H20</xm:sqref>
            </x14:sparkline>
            <x14:sparkline>
              <xm:f>Election!B21:D21</xm:f>
              <xm:sqref>H21</xm:sqref>
            </x14:sparkline>
          </x14:sparklines>
        </x14:sparklineGroup>
        <x14:sparklineGroup displayEmptyCellsAs="gap" high="1" low="1">
          <x14:colorSeries theme="1"/>
          <x14:colorNegative rgb="FFD00000"/>
          <x14:colorAxis rgb="FF000000"/>
          <x14:colorMarkers rgb="FFD00000"/>
          <x14:colorFirst rgb="FFD00000"/>
          <x14:colorLast rgb="FFD00000"/>
          <x14:colorHigh rgb="FF0070C0"/>
          <x14:colorLow rgb="FFFF0000"/>
          <x14:sparklines>
            <x14:sparkline>
              <xm:f>Election!E15:G15</xm:f>
              <xm:sqref>I15</xm:sqref>
            </x14:sparkline>
            <x14:sparkline>
              <xm:f>Election!E16:G16</xm:f>
              <xm:sqref>I16</xm:sqref>
            </x14:sparkline>
            <x14:sparkline>
              <xm:f>Election!E17:G17</xm:f>
              <xm:sqref>I17</xm:sqref>
            </x14:sparkline>
            <x14:sparkline>
              <xm:f>Election!E18:G18</xm:f>
              <xm:sqref>I18</xm:sqref>
            </x14:sparkline>
            <x14:sparkline>
              <xm:f>Election!E20:G20</xm:f>
              <xm:sqref>I20</xm:sqref>
            </x14:sparkline>
            <x14:sparkline>
              <xm:f>Election!E21:G21</xm:f>
              <xm:sqref>I21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A26" sqref="A26:XFD26"/>
    </sheetView>
  </sheetViews>
  <sheetFormatPr defaultRowHeight="15" x14ac:dyDescent="0.25"/>
  <cols>
    <col min="1" max="1" width="32" bestFit="1" customWidth="1"/>
    <col min="2" max="3" width="14.85546875" bestFit="1" customWidth="1"/>
    <col min="4" max="4" width="11.5703125" bestFit="1" customWidth="1"/>
    <col min="5" max="5" width="17.28515625" bestFit="1" customWidth="1"/>
    <col min="6" max="6" width="14.85546875" bestFit="1" customWidth="1"/>
    <col min="7" max="7" width="15.42578125" bestFit="1" customWidth="1"/>
    <col min="8" max="11" width="14.28515625" customWidth="1"/>
    <col min="12" max="12" width="11.42578125" customWidth="1"/>
    <col min="13" max="13" width="18.28515625" customWidth="1"/>
  </cols>
  <sheetData>
    <row r="1" spans="1:14" ht="30" x14ac:dyDescent="0.25">
      <c r="A1" s="1" t="s">
        <v>0</v>
      </c>
      <c r="B1" s="1" t="s">
        <v>2</v>
      </c>
      <c r="C1" s="1" t="s">
        <v>1</v>
      </c>
      <c r="E1" s="1" t="s">
        <v>3</v>
      </c>
      <c r="F1" s="1" t="s">
        <v>4</v>
      </c>
      <c r="G1" s="1"/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14" x14ac:dyDescent="0.25">
      <c r="A2" s="2">
        <v>1</v>
      </c>
      <c r="B2" s="3">
        <v>4</v>
      </c>
      <c r="C2" s="3" t="s">
        <v>8</v>
      </c>
      <c r="E2" s="3">
        <v>4</v>
      </c>
      <c r="F2" s="3" t="s">
        <v>9</v>
      </c>
      <c r="G2" s="3"/>
      <c r="H2" s="3" t="s">
        <v>10</v>
      </c>
      <c r="I2" s="3">
        <v>5</v>
      </c>
      <c r="J2" s="3">
        <v>5</v>
      </c>
      <c r="K2" s="3" t="s">
        <v>9</v>
      </c>
      <c r="L2" s="3">
        <v>6.63</v>
      </c>
      <c r="M2" s="3">
        <v>126</v>
      </c>
      <c r="N2" s="3">
        <v>114</v>
      </c>
    </row>
    <row r="3" spans="1:14" x14ac:dyDescent="0.25">
      <c r="A3" s="2">
        <v>2</v>
      </c>
      <c r="B3" s="3">
        <v>1</v>
      </c>
      <c r="C3" s="4">
        <v>41644</v>
      </c>
      <c r="E3" s="3">
        <v>2.5</v>
      </c>
      <c r="F3" s="3" t="s">
        <v>9</v>
      </c>
      <c r="G3" s="3"/>
      <c r="H3" s="4">
        <v>41647</v>
      </c>
      <c r="I3" s="3">
        <v>3</v>
      </c>
      <c r="J3" s="3">
        <v>4</v>
      </c>
      <c r="K3" s="3" t="s">
        <v>9</v>
      </c>
      <c r="L3" s="3">
        <v>6.83</v>
      </c>
      <c r="M3" s="3">
        <v>123</v>
      </c>
      <c r="N3" s="3">
        <v>108</v>
      </c>
    </row>
    <row r="4" spans="1:14" x14ac:dyDescent="0.25">
      <c r="A4" s="2">
        <v>3</v>
      </c>
      <c r="B4" s="3">
        <v>6</v>
      </c>
      <c r="C4" s="4">
        <v>41650</v>
      </c>
      <c r="E4" s="3">
        <v>3.66</v>
      </c>
      <c r="F4" s="3" t="s">
        <v>9</v>
      </c>
      <c r="G4" s="3"/>
      <c r="H4" s="4">
        <v>41651</v>
      </c>
      <c r="I4" s="3">
        <v>4</v>
      </c>
      <c r="J4" s="3">
        <v>4</v>
      </c>
      <c r="K4" s="3" t="s">
        <v>9</v>
      </c>
      <c r="L4" s="3">
        <v>7</v>
      </c>
      <c r="M4" s="3">
        <v>119</v>
      </c>
      <c r="N4" s="3">
        <v>102</v>
      </c>
    </row>
    <row r="5" spans="1:14" x14ac:dyDescent="0.25">
      <c r="A5" s="2">
        <v>4</v>
      </c>
      <c r="B5" s="3">
        <v>4</v>
      </c>
      <c r="C5" s="4">
        <v>41654</v>
      </c>
      <c r="E5" s="3">
        <v>3.75</v>
      </c>
      <c r="F5" s="3" t="s">
        <v>9</v>
      </c>
      <c r="G5" s="3"/>
      <c r="H5" s="4">
        <v>41666</v>
      </c>
      <c r="I5" s="3">
        <v>15</v>
      </c>
      <c r="J5" s="3">
        <v>6.75</v>
      </c>
      <c r="K5" s="3" t="s">
        <v>9</v>
      </c>
      <c r="L5" s="3">
        <v>6.5</v>
      </c>
      <c r="M5" s="3">
        <v>104</v>
      </c>
      <c r="N5" s="3">
        <v>96</v>
      </c>
    </row>
    <row r="6" spans="1:14" x14ac:dyDescent="0.25">
      <c r="A6" s="2">
        <v>5</v>
      </c>
      <c r="B6" s="3">
        <v>8</v>
      </c>
      <c r="C6" s="4">
        <v>41662</v>
      </c>
      <c r="E6" s="3">
        <v>4.5999999999999996</v>
      </c>
      <c r="F6" s="3">
        <v>4.5999999999999996</v>
      </c>
      <c r="G6" s="3"/>
      <c r="H6" s="3" t="s">
        <v>11</v>
      </c>
      <c r="I6" s="3">
        <v>10</v>
      </c>
      <c r="J6" s="3">
        <v>7.4</v>
      </c>
      <c r="K6" s="3">
        <v>7.4</v>
      </c>
      <c r="L6" s="3">
        <v>6.26</v>
      </c>
      <c r="M6" s="3">
        <v>94</v>
      </c>
      <c r="N6" s="3">
        <v>90</v>
      </c>
    </row>
    <row r="7" spans="1:14" x14ac:dyDescent="0.25">
      <c r="A7" s="2">
        <v>6</v>
      </c>
      <c r="B7" s="3">
        <v>8</v>
      </c>
      <c r="C7" s="4">
        <v>41670</v>
      </c>
      <c r="E7" s="3">
        <v>5.16</v>
      </c>
      <c r="F7" s="3">
        <v>5.4</v>
      </c>
      <c r="G7" s="3"/>
      <c r="H7" s="3" t="s">
        <v>12</v>
      </c>
      <c r="I7" s="3">
        <v>4</v>
      </c>
      <c r="J7" s="3">
        <v>6.83</v>
      </c>
      <c r="K7" s="3">
        <v>7.2</v>
      </c>
      <c r="L7" s="3">
        <v>6.42</v>
      </c>
      <c r="M7" s="3">
        <v>90</v>
      </c>
      <c r="N7" s="3">
        <v>84</v>
      </c>
    </row>
    <row r="8" spans="1:14" x14ac:dyDescent="0.25">
      <c r="A8" s="2">
        <v>7</v>
      </c>
      <c r="B8" s="3">
        <v>10</v>
      </c>
      <c r="C8" s="3" t="s">
        <v>13</v>
      </c>
      <c r="E8" s="3">
        <v>5.85</v>
      </c>
      <c r="F8" s="3">
        <v>7.2</v>
      </c>
      <c r="G8" s="3"/>
      <c r="H8" s="3" t="s">
        <v>14</v>
      </c>
      <c r="I8" s="3">
        <v>1</v>
      </c>
      <c r="J8" s="3">
        <v>6</v>
      </c>
      <c r="K8" s="3">
        <v>6.8</v>
      </c>
      <c r="L8" s="3">
        <v>6.84</v>
      </c>
      <c r="M8" s="3">
        <v>89</v>
      </c>
      <c r="N8" s="3">
        <v>78</v>
      </c>
    </row>
    <row r="9" spans="1:14" x14ac:dyDescent="0.25">
      <c r="A9" s="2">
        <v>8</v>
      </c>
      <c r="B9" s="3">
        <v>6</v>
      </c>
      <c r="C9" s="3" t="s">
        <v>15</v>
      </c>
      <c r="E9" s="3">
        <v>5.87</v>
      </c>
      <c r="F9" s="3">
        <v>7.2</v>
      </c>
      <c r="G9" s="3"/>
      <c r="H9" s="3" t="s">
        <v>16</v>
      </c>
      <c r="I9" s="3">
        <v>5</v>
      </c>
      <c r="J9" s="3">
        <v>5.87</v>
      </c>
      <c r="K9" s="3">
        <v>7</v>
      </c>
      <c r="L9" s="3">
        <v>7</v>
      </c>
      <c r="M9" s="3">
        <v>84</v>
      </c>
      <c r="N9" s="3">
        <v>72</v>
      </c>
    </row>
    <row r="10" spans="1:14" x14ac:dyDescent="0.25">
      <c r="A10" s="2">
        <v>9</v>
      </c>
      <c r="B10" s="3">
        <v>3</v>
      </c>
      <c r="C10" s="3" t="s">
        <v>17</v>
      </c>
      <c r="E10" s="3">
        <v>5.55</v>
      </c>
      <c r="F10" s="3">
        <v>7</v>
      </c>
      <c r="G10" s="3"/>
      <c r="H10" s="3" t="s">
        <v>18</v>
      </c>
      <c r="I10" s="3">
        <v>11</v>
      </c>
      <c r="J10" s="3">
        <v>6.44</v>
      </c>
      <c r="K10" s="3">
        <v>6.2</v>
      </c>
      <c r="L10" s="3">
        <v>6.63</v>
      </c>
      <c r="M10" s="3">
        <v>73</v>
      </c>
      <c r="N10" s="3">
        <v>66</v>
      </c>
    </row>
    <row r="11" spans="1:14" x14ac:dyDescent="0.25">
      <c r="A11" s="2">
        <v>10</v>
      </c>
      <c r="B11" s="3">
        <v>14</v>
      </c>
      <c r="C11" s="3" t="s">
        <v>19</v>
      </c>
      <c r="E11" s="3">
        <v>6.4</v>
      </c>
      <c r="F11" s="3">
        <v>8.1999999999999993</v>
      </c>
      <c r="G11" s="3"/>
      <c r="H11" s="3" t="s">
        <v>20</v>
      </c>
      <c r="I11" s="3">
        <v>11</v>
      </c>
      <c r="J11" s="3">
        <v>6.9</v>
      </c>
      <c r="K11" s="3">
        <v>6.4</v>
      </c>
      <c r="L11" s="3">
        <v>6.2</v>
      </c>
      <c r="M11" s="3">
        <v>62</v>
      </c>
      <c r="N11" s="3">
        <v>60</v>
      </c>
    </row>
    <row r="12" spans="1:14" x14ac:dyDescent="0.25">
      <c r="A12" s="2">
        <v>11</v>
      </c>
      <c r="B12" s="3">
        <v>1</v>
      </c>
      <c r="C12" s="3" t="s">
        <v>21</v>
      </c>
      <c r="E12" s="3">
        <v>5.9</v>
      </c>
      <c r="F12" s="3">
        <v>6.8</v>
      </c>
      <c r="G12" s="3"/>
      <c r="H12" s="3" t="s">
        <v>22</v>
      </c>
      <c r="I12" s="3">
        <v>4</v>
      </c>
      <c r="J12" s="3">
        <v>6.63</v>
      </c>
      <c r="K12" s="3">
        <v>6.4</v>
      </c>
      <c r="L12" s="3">
        <v>6.44</v>
      </c>
      <c r="M12" s="3">
        <v>58</v>
      </c>
      <c r="N12" s="3">
        <v>54</v>
      </c>
    </row>
    <row r="13" spans="1:14" x14ac:dyDescent="0.25">
      <c r="A13" s="2">
        <v>12</v>
      </c>
      <c r="B13" s="3">
        <v>8</v>
      </c>
      <c r="C13" s="3" t="s">
        <v>23</v>
      </c>
      <c r="E13" s="3">
        <v>6.08</v>
      </c>
      <c r="F13" s="3">
        <v>6.4</v>
      </c>
      <c r="G13" s="3"/>
      <c r="H13" s="3" t="s">
        <v>24</v>
      </c>
      <c r="I13" s="3">
        <v>2</v>
      </c>
      <c r="J13" s="3">
        <v>6.25</v>
      </c>
      <c r="K13" s="3">
        <v>6.6</v>
      </c>
      <c r="L13" s="3">
        <v>7</v>
      </c>
      <c r="M13" s="3">
        <v>56</v>
      </c>
      <c r="N13" s="3">
        <v>48</v>
      </c>
    </row>
    <row r="14" spans="1:14" x14ac:dyDescent="0.25">
      <c r="A14" s="2">
        <v>13</v>
      </c>
      <c r="B14" s="3">
        <v>10</v>
      </c>
      <c r="C14" s="3" t="s">
        <v>25</v>
      </c>
      <c r="E14" s="3">
        <v>6.38</v>
      </c>
      <c r="F14" s="3">
        <v>7.2</v>
      </c>
      <c r="G14" s="3"/>
      <c r="H14" s="3" t="s">
        <v>26</v>
      </c>
      <c r="I14" s="3">
        <v>3</v>
      </c>
      <c r="J14" s="3">
        <v>6</v>
      </c>
      <c r="K14" s="3">
        <v>6.2</v>
      </c>
      <c r="L14" s="3">
        <v>7.57</v>
      </c>
      <c r="M14" s="3">
        <v>53</v>
      </c>
      <c r="N14" s="3">
        <v>42</v>
      </c>
    </row>
    <row r="15" spans="1:14" x14ac:dyDescent="0.25">
      <c r="A15" s="2">
        <v>14</v>
      </c>
      <c r="B15" s="3">
        <v>10</v>
      </c>
      <c r="C15" s="3" t="s">
        <v>27</v>
      </c>
      <c r="E15" s="3">
        <v>6.64</v>
      </c>
      <c r="F15" s="3">
        <v>8.6</v>
      </c>
      <c r="G15" s="3"/>
      <c r="H15" s="3" t="s">
        <v>28</v>
      </c>
      <c r="I15" s="3">
        <v>6</v>
      </c>
      <c r="J15" s="3">
        <v>6</v>
      </c>
      <c r="K15" s="3">
        <v>5.2</v>
      </c>
      <c r="L15" s="3">
        <v>7.83</v>
      </c>
      <c r="M15" s="3">
        <v>47</v>
      </c>
      <c r="N15" s="3">
        <v>36</v>
      </c>
    </row>
    <row r="16" spans="1:14" x14ac:dyDescent="0.25">
      <c r="A16" s="2">
        <v>15</v>
      </c>
      <c r="B16" s="3">
        <v>2</v>
      </c>
      <c r="C16" s="3" t="s">
        <v>29</v>
      </c>
      <c r="E16" s="3">
        <v>6.33</v>
      </c>
      <c r="F16" s="3">
        <v>6.2</v>
      </c>
      <c r="G16" s="3"/>
      <c r="H16" s="3" t="s">
        <v>30</v>
      </c>
      <c r="I16" s="3">
        <v>14</v>
      </c>
      <c r="J16" s="3">
        <v>6.53</v>
      </c>
      <c r="K16" s="3">
        <v>5.8</v>
      </c>
      <c r="L16" s="3">
        <v>6.6</v>
      </c>
      <c r="M16" s="3">
        <v>33</v>
      </c>
      <c r="N16" s="3">
        <v>30</v>
      </c>
    </row>
    <row r="17" spans="1:14" x14ac:dyDescent="0.25">
      <c r="A17" s="2">
        <v>16</v>
      </c>
      <c r="B17" s="3">
        <v>16</v>
      </c>
      <c r="C17" s="3" t="s">
        <v>31</v>
      </c>
      <c r="E17" s="3">
        <v>6.93</v>
      </c>
      <c r="F17" s="3">
        <v>9.1999999999999993</v>
      </c>
      <c r="G17" s="3"/>
      <c r="H17" s="3" t="s">
        <v>32</v>
      </c>
      <c r="I17" s="3">
        <v>6</v>
      </c>
      <c r="J17" s="3">
        <v>6.5</v>
      </c>
      <c r="K17" s="3">
        <v>6.2</v>
      </c>
      <c r="L17" s="3">
        <v>6.75</v>
      </c>
      <c r="M17" s="3">
        <v>27</v>
      </c>
      <c r="N17" s="3">
        <v>24</v>
      </c>
    </row>
    <row r="18" spans="1:14" x14ac:dyDescent="0.25">
      <c r="A18" s="2">
        <v>17</v>
      </c>
      <c r="B18" s="3">
        <v>4</v>
      </c>
      <c r="C18" s="3" t="s">
        <v>33</v>
      </c>
      <c r="E18" s="3">
        <v>6.76</v>
      </c>
      <c r="F18" s="3">
        <v>8.4</v>
      </c>
      <c r="G18" s="3"/>
      <c r="H18" s="3" t="s">
        <v>34</v>
      </c>
      <c r="I18" s="3">
        <v>15</v>
      </c>
      <c r="J18" s="3">
        <v>7</v>
      </c>
      <c r="K18" s="3">
        <v>8.8000000000000007</v>
      </c>
      <c r="L18" s="3">
        <v>4</v>
      </c>
      <c r="M18" s="3">
        <v>12</v>
      </c>
      <c r="N18" s="3">
        <v>18</v>
      </c>
    </row>
    <row r="19" spans="1:14" x14ac:dyDescent="0.25">
      <c r="A19" s="2">
        <v>18</v>
      </c>
      <c r="B19" s="3">
        <v>4</v>
      </c>
      <c r="C19" s="3" t="s">
        <v>35</v>
      </c>
      <c r="E19" s="3">
        <v>6.61</v>
      </c>
      <c r="F19" s="3">
        <v>7.2</v>
      </c>
      <c r="G19" s="3"/>
      <c r="H19" s="3" t="s">
        <v>36</v>
      </c>
      <c r="I19" s="3" t="s">
        <v>37</v>
      </c>
      <c r="J19" s="3" t="s">
        <v>38</v>
      </c>
      <c r="K19" s="3" t="s">
        <v>39</v>
      </c>
      <c r="L19" s="3" t="s">
        <v>40</v>
      </c>
      <c r="M19" s="3">
        <v>0</v>
      </c>
      <c r="N19" s="3">
        <v>13</v>
      </c>
    </row>
    <row r="20" spans="1:14" x14ac:dyDescent="0.25">
      <c r="A20" s="2">
        <v>19</v>
      </c>
      <c r="B20" s="3">
        <v>4</v>
      </c>
      <c r="C20" s="3" t="s">
        <v>41</v>
      </c>
      <c r="E20" s="3">
        <v>6.47</v>
      </c>
      <c r="F20" s="3">
        <v>6</v>
      </c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s="2">
        <v>20</v>
      </c>
      <c r="B21" s="3">
        <v>7</v>
      </c>
      <c r="C21" s="3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Election</vt:lpstr>
      <vt:lpstr>Cricket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Sridhar Pappu</cp:lastModifiedBy>
  <dcterms:created xsi:type="dcterms:W3CDTF">2014-10-24T04:09:08Z</dcterms:created>
  <dcterms:modified xsi:type="dcterms:W3CDTF">2014-10-24T11:55:44Z</dcterms:modified>
</cp:coreProperties>
</file>