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aci\Documents\Oxidation_SVR\"/>
    </mc:Choice>
  </mc:AlternateContent>
  <xr:revisionPtr revIDLastSave="0" documentId="13_ncr:1_{0D5067A4-44EC-4FEB-A89D-21045B8C67D3}" xr6:coauthVersionLast="47" xr6:coauthVersionMax="47" xr10:uidLastSave="{00000000-0000-0000-0000-000000000000}"/>
  <bookViews>
    <workbookView xWindow="-120" yWindow="-120" windowWidth="28020" windowHeight="16440" xr2:uid="{B3A0DE45-8C9D-47FA-AE47-7FBC4D076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4" i="1" l="1"/>
  <c r="I138" i="1"/>
  <c r="I139" i="1"/>
  <c r="I140" i="1"/>
  <c r="I141" i="1"/>
  <c r="I137" i="1"/>
  <c r="I131" i="1"/>
  <c r="I132" i="1"/>
  <c r="I133" i="1"/>
  <c r="I134" i="1"/>
  <c r="I135" i="1"/>
  <c r="I127" i="1"/>
  <c r="I128" i="1"/>
  <c r="I129" i="1"/>
  <c r="I126" i="1"/>
  <c r="I121" i="1"/>
  <c r="I122" i="1"/>
  <c r="I123" i="1"/>
  <c r="I120" i="1"/>
  <c r="I115" i="1"/>
  <c r="I116" i="1"/>
  <c r="I117" i="1"/>
  <c r="I114" i="1"/>
  <c r="I108" i="1"/>
  <c r="I109" i="1"/>
  <c r="I110" i="1"/>
  <c r="I111" i="1"/>
  <c r="I107" i="1"/>
  <c r="B99" i="1"/>
  <c r="B100" i="1"/>
  <c r="B101" i="1"/>
  <c r="B102" i="1"/>
  <c r="B103" i="1"/>
  <c r="I103" i="1"/>
  <c r="I102" i="1"/>
  <c r="I101" i="1"/>
  <c r="B98" i="1"/>
  <c r="B95" i="1"/>
  <c r="B96" i="1"/>
  <c r="B97" i="1"/>
  <c r="B94" i="1"/>
  <c r="I96" i="1"/>
  <c r="I95" i="1"/>
  <c r="B91" i="1"/>
  <c r="B92" i="1"/>
  <c r="B93" i="1"/>
  <c r="I92" i="1"/>
  <c r="I91" i="1"/>
  <c r="B90" i="1"/>
  <c r="I88" i="1"/>
  <c r="I87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2" i="1"/>
  <c r="I64" i="1" l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1" i="1"/>
  <c r="I82" i="1"/>
  <c r="I83" i="1"/>
  <c r="I84" i="1"/>
  <c r="I85" i="1"/>
  <c r="I63" i="1"/>
  <c r="I6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9" i="1"/>
  <c r="I34" i="1"/>
  <c r="I35" i="1"/>
  <c r="I36" i="1"/>
  <c r="I37" i="1"/>
  <c r="I33" i="1"/>
  <c r="I29" i="1"/>
  <c r="I30" i="1"/>
  <c r="I31" i="1"/>
  <c r="I27" i="1"/>
  <c r="I28" i="1"/>
  <c r="I22" i="1"/>
  <c r="I23" i="1"/>
  <c r="I24" i="1"/>
  <c r="I25" i="1"/>
  <c r="I21" i="1"/>
  <c r="I18" i="1"/>
  <c r="I17" i="1"/>
  <c r="I16" i="1"/>
  <c r="I15" i="1"/>
  <c r="I14" i="1"/>
  <c r="I13" i="1"/>
  <c r="I12" i="1"/>
  <c r="I11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<sst xmlns="http://schemas.openxmlformats.org/spreadsheetml/2006/main" count="18" uniqueCount="18">
  <si>
    <t>Nb</t>
  </si>
  <si>
    <t>Mo</t>
  </si>
  <si>
    <t>Cr</t>
  </si>
  <si>
    <t>Al</t>
  </si>
  <si>
    <t>Ta</t>
  </si>
  <si>
    <t>Ti</t>
  </si>
  <si>
    <t>Temperature</t>
  </si>
  <si>
    <t>MC</t>
  </si>
  <si>
    <t>Time</t>
  </si>
  <si>
    <t>Ref</t>
  </si>
  <si>
    <t>https://doi.org/10.1016/j.corsci.2019.108161</t>
  </si>
  <si>
    <t>https://doi.org/10.1016/j.corsci.2022.110885</t>
  </si>
  <si>
    <t>https://doi.org/10.1016/j.corsci.2021.109861</t>
  </si>
  <si>
    <t>https://doi.org/10.1007/s11085-021-10046-7</t>
  </si>
  <si>
    <t>https://doi.org/10.1016/j.intermet.2021.107374</t>
  </si>
  <si>
    <t>https://doi.org/10.1016/j.jallcom.2020.158003</t>
  </si>
  <si>
    <t>https://doi.org/10.1016/j.jallcom.2023.169000</t>
  </si>
  <si>
    <t>https://doi.org/10.1007/s11085-016-9696-y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</si>
</sst>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Segoe UI"/>
      <family val="2"/>
      <charset val="238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/>
    <xf numFmtId="2" fontId="0" fillId="2" borderId="0" xfId="0" applyNumberFormat="1" applyFill="1" applyAlignment="1"/>
    <xf numFmtId="2" fontId="3" fillId="3" borderId="0" xfId="2" applyNumberFormat="1" applyAlignment="1"/>
  </cellXfs>
  <cellStyles count="3">
    <cellStyle name="Hiperłącze" xfId="1" builtinId="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corsci.2019.108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41"/>
  <sheetViews>
    <sheetView tabSelected="1" topLeftCell="A103" workbookViewId="0">
      <selection activeCell="M118" sqref="M118"/>
    </sheetView>
  </sheetViews>
  <sheetFormatPr defaultColWidth="8.85546875" defaultRowHeight="15" x14ac:dyDescent="0.25"/>
  <cols>
    <col min="1" max="1" width="13.42578125" style="1" customWidth="1"/>
    <col min="2" max="8" width="8.85546875" style="1"/>
    <col min="9" max="9" width="15.7109375" style="1" customWidth="1"/>
    <col min="10" max="10" width="8.85546875" style="1"/>
    <col min="11" max="11" width="0" style="1" hidden="1" customWidth="1"/>
    <col min="12" max="12" width="8.85546875" style="1"/>
    <col min="13" max="13" width="44.5703125" style="1" customWidth="1"/>
    <col min="14" max="16384" width="8.85546875" style="1"/>
  </cols>
  <sheetData>
    <row r="1" spans="1:13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8</v>
      </c>
      <c r="I1" s="1" t="s">
        <v>7</v>
      </c>
      <c r="M1" s="1" t="s">
        <v>9</v>
      </c>
    </row>
    <row r="2" spans="1:13" x14ac:dyDescent="0.25">
      <c r="A2" s="5">
        <v>1000</v>
      </c>
      <c r="B2" s="5">
        <v>25</v>
      </c>
      <c r="C2" s="5">
        <v>25</v>
      </c>
      <c r="D2" s="5">
        <v>25</v>
      </c>
      <c r="E2" s="5">
        <v>25</v>
      </c>
      <c r="F2" s="5">
        <v>0</v>
      </c>
      <c r="G2" s="5">
        <v>0</v>
      </c>
      <c r="H2" s="5">
        <v>0</v>
      </c>
      <c r="I2" s="5">
        <v>0</v>
      </c>
      <c r="K2" s="1">
        <v>0</v>
      </c>
      <c r="M2" s="2" t="s">
        <v>10</v>
      </c>
    </row>
    <row r="3" spans="1:13" x14ac:dyDescent="0.25">
      <c r="A3" s="5">
        <v>1000</v>
      </c>
      <c r="B3" s="5">
        <v>25</v>
      </c>
      <c r="C3" s="5">
        <v>25</v>
      </c>
      <c r="D3" s="5">
        <v>25</v>
      </c>
      <c r="E3" s="5">
        <v>25</v>
      </c>
      <c r="F3" s="5">
        <v>0</v>
      </c>
      <c r="G3" s="5">
        <v>0</v>
      </c>
      <c r="H3" s="5">
        <v>10</v>
      </c>
      <c r="I3" s="5">
        <f>(K3*10)/215</f>
        <v>2.7906976744186047</v>
      </c>
      <c r="K3" s="1">
        <v>60</v>
      </c>
    </row>
    <row r="4" spans="1:13" x14ac:dyDescent="0.25">
      <c r="A4" s="5">
        <v>1000</v>
      </c>
      <c r="B4" s="5">
        <v>25</v>
      </c>
      <c r="C4" s="5">
        <v>25</v>
      </c>
      <c r="D4" s="5">
        <v>25</v>
      </c>
      <c r="E4" s="5">
        <v>25</v>
      </c>
      <c r="F4" s="5">
        <v>0</v>
      </c>
      <c r="G4" s="5">
        <v>0</v>
      </c>
      <c r="H4" s="5">
        <v>15</v>
      </c>
      <c r="I4" s="5">
        <f t="shared" ref="I4:I18" si="0">(K4*10)/215</f>
        <v>7.9069767441860463</v>
      </c>
      <c r="K4" s="1">
        <v>170</v>
      </c>
    </row>
    <row r="5" spans="1:13" x14ac:dyDescent="0.25">
      <c r="A5" s="5">
        <v>1000</v>
      </c>
      <c r="B5" s="5">
        <v>25</v>
      </c>
      <c r="C5" s="5">
        <v>25</v>
      </c>
      <c r="D5" s="5">
        <v>25</v>
      </c>
      <c r="E5" s="5">
        <v>25</v>
      </c>
      <c r="F5" s="5">
        <v>0</v>
      </c>
      <c r="G5" s="5">
        <v>0</v>
      </c>
      <c r="H5" s="5">
        <v>20</v>
      </c>
      <c r="I5" s="5">
        <f t="shared" si="0"/>
        <v>13.720930232558139</v>
      </c>
      <c r="K5" s="1">
        <v>295</v>
      </c>
    </row>
    <row r="6" spans="1:13" x14ac:dyDescent="0.25">
      <c r="A6" s="5">
        <v>1000</v>
      </c>
      <c r="B6" s="5">
        <v>25</v>
      </c>
      <c r="C6" s="5">
        <v>25</v>
      </c>
      <c r="D6" s="5">
        <v>25</v>
      </c>
      <c r="E6" s="5">
        <v>25</v>
      </c>
      <c r="F6" s="5">
        <v>0</v>
      </c>
      <c r="G6" s="5">
        <v>0</v>
      </c>
      <c r="H6" s="5">
        <v>25</v>
      </c>
      <c r="I6" s="5">
        <f t="shared" si="0"/>
        <v>16.744186046511629</v>
      </c>
      <c r="K6" s="1">
        <v>360</v>
      </c>
    </row>
    <row r="7" spans="1:13" x14ac:dyDescent="0.25">
      <c r="A7" s="5">
        <v>1000</v>
      </c>
      <c r="B7" s="5">
        <v>25</v>
      </c>
      <c r="C7" s="5">
        <v>25</v>
      </c>
      <c r="D7" s="5">
        <v>25</v>
      </c>
      <c r="E7" s="5">
        <v>25</v>
      </c>
      <c r="F7" s="5">
        <v>0</v>
      </c>
      <c r="G7" s="5">
        <v>0</v>
      </c>
      <c r="H7" s="5">
        <v>27</v>
      </c>
      <c r="I7" s="5">
        <f t="shared" si="0"/>
        <v>17.441860465116278</v>
      </c>
      <c r="K7" s="1">
        <v>375</v>
      </c>
    </row>
    <row r="8" spans="1:13" x14ac:dyDescent="0.25">
      <c r="A8" s="5">
        <v>1000</v>
      </c>
      <c r="B8" s="5">
        <v>25</v>
      </c>
      <c r="C8" s="5">
        <v>25</v>
      </c>
      <c r="D8" s="5">
        <v>25</v>
      </c>
      <c r="E8" s="5">
        <v>25</v>
      </c>
      <c r="F8" s="5">
        <v>0</v>
      </c>
      <c r="G8" s="5">
        <v>0</v>
      </c>
      <c r="H8" s="5">
        <v>30</v>
      </c>
      <c r="I8" s="5">
        <f t="shared" si="0"/>
        <v>16.511627906976745</v>
      </c>
      <c r="K8" s="1">
        <v>355</v>
      </c>
    </row>
    <row r="9" spans="1:13" x14ac:dyDescent="0.25">
      <c r="A9" s="5">
        <v>1000</v>
      </c>
      <c r="B9" s="5">
        <v>25</v>
      </c>
      <c r="C9" s="5">
        <v>25</v>
      </c>
      <c r="D9" s="5">
        <v>25</v>
      </c>
      <c r="E9" s="5">
        <v>25</v>
      </c>
      <c r="F9" s="5">
        <v>0</v>
      </c>
      <c r="G9" s="5">
        <v>0</v>
      </c>
      <c r="H9" s="5">
        <v>35</v>
      </c>
      <c r="I9" s="5">
        <f t="shared" si="0"/>
        <v>15.348837209302326</v>
      </c>
      <c r="K9" s="1">
        <v>330</v>
      </c>
    </row>
    <row r="10" spans="1:13" x14ac:dyDescent="0.25">
      <c r="A10" s="5">
        <v>1000</v>
      </c>
      <c r="B10" s="5">
        <v>25</v>
      </c>
      <c r="C10" s="5">
        <v>25</v>
      </c>
      <c r="D10" s="5">
        <v>25</v>
      </c>
      <c r="E10" s="5">
        <v>25</v>
      </c>
      <c r="F10" s="5">
        <v>0</v>
      </c>
      <c r="G10" s="5">
        <v>0</v>
      </c>
      <c r="H10" s="5">
        <v>40</v>
      </c>
      <c r="I10" s="5">
        <f t="shared" si="0"/>
        <v>15.116279069767442</v>
      </c>
      <c r="K10" s="1">
        <v>325</v>
      </c>
    </row>
    <row r="11" spans="1:13" x14ac:dyDescent="0.25">
      <c r="A11" s="5">
        <v>1000</v>
      </c>
      <c r="B11" s="5">
        <v>20</v>
      </c>
      <c r="C11" s="5">
        <v>20</v>
      </c>
      <c r="D11" s="5">
        <v>20</v>
      </c>
      <c r="E11" s="5">
        <v>20</v>
      </c>
      <c r="F11" s="5">
        <v>20</v>
      </c>
      <c r="G11" s="5">
        <v>0</v>
      </c>
      <c r="H11" s="5">
        <v>50</v>
      </c>
      <c r="I11" s="5">
        <f t="shared" si="0"/>
        <v>11.395348837209303</v>
      </c>
      <c r="K11" s="1">
        <v>245</v>
      </c>
    </row>
    <row r="12" spans="1:13" x14ac:dyDescent="0.25">
      <c r="A12" s="5">
        <v>1000</v>
      </c>
      <c r="B12" s="5">
        <v>20</v>
      </c>
      <c r="C12" s="5">
        <v>20</v>
      </c>
      <c r="D12" s="5">
        <v>20</v>
      </c>
      <c r="E12" s="5">
        <v>20</v>
      </c>
      <c r="F12" s="5">
        <v>20</v>
      </c>
      <c r="G12" s="5">
        <v>0</v>
      </c>
      <c r="H12" s="5">
        <v>40</v>
      </c>
      <c r="I12" s="5">
        <f t="shared" si="0"/>
        <v>8.1395348837209305</v>
      </c>
      <c r="K12" s="1">
        <v>175</v>
      </c>
    </row>
    <row r="13" spans="1:13" x14ac:dyDescent="0.25">
      <c r="A13" s="5">
        <v>1000</v>
      </c>
      <c r="B13" s="5">
        <v>20</v>
      </c>
      <c r="C13" s="5">
        <v>20</v>
      </c>
      <c r="D13" s="5">
        <v>20</v>
      </c>
      <c r="E13" s="5">
        <v>20</v>
      </c>
      <c r="F13" s="5">
        <v>20</v>
      </c>
      <c r="G13" s="5">
        <v>0</v>
      </c>
      <c r="H13" s="5">
        <v>35</v>
      </c>
      <c r="I13" s="5">
        <f t="shared" si="0"/>
        <v>6.9767441860465116</v>
      </c>
      <c r="K13" s="1">
        <v>150</v>
      </c>
    </row>
    <row r="14" spans="1:13" x14ac:dyDescent="0.25">
      <c r="A14" s="5">
        <v>1000</v>
      </c>
      <c r="B14" s="5">
        <v>20</v>
      </c>
      <c r="C14" s="5">
        <v>20</v>
      </c>
      <c r="D14" s="5">
        <v>20</v>
      </c>
      <c r="E14" s="5">
        <v>20</v>
      </c>
      <c r="F14" s="5">
        <v>20</v>
      </c>
      <c r="G14" s="5">
        <v>0</v>
      </c>
      <c r="H14" s="5">
        <v>30</v>
      </c>
      <c r="I14" s="5">
        <f t="shared" si="0"/>
        <v>5.5813953488372094</v>
      </c>
      <c r="K14" s="1">
        <v>120</v>
      </c>
    </row>
    <row r="15" spans="1:13" x14ac:dyDescent="0.25">
      <c r="A15" s="5">
        <v>1000</v>
      </c>
      <c r="B15" s="5">
        <v>20</v>
      </c>
      <c r="C15" s="5">
        <v>20</v>
      </c>
      <c r="D15" s="5">
        <v>20</v>
      </c>
      <c r="E15" s="5">
        <v>20</v>
      </c>
      <c r="F15" s="5">
        <v>20</v>
      </c>
      <c r="G15" s="5">
        <v>0</v>
      </c>
      <c r="H15" s="5">
        <v>25</v>
      </c>
      <c r="I15" s="5">
        <f t="shared" si="0"/>
        <v>4.4186046511627906</v>
      </c>
      <c r="K15" s="1">
        <v>95</v>
      </c>
    </row>
    <row r="16" spans="1:13" x14ac:dyDescent="0.25">
      <c r="A16" s="5">
        <v>1000</v>
      </c>
      <c r="B16" s="5">
        <v>20</v>
      </c>
      <c r="C16" s="5">
        <v>20</v>
      </c>
      <c r="D16" s="5">
        <v>20</v>
      </c>
      <c r="E16" s="5">
        <v>20</v>
      </c>
      <c r="F16" s="5">
        <v>20</v>
      </c>
      <c r="G16" s="5">
        <v>0</v>
      </c>
      <c r="H16" s="5">
        <v>20</v>
      </c>
      <c r="I16" s="5">
        <f t="shared" si="0"/>
        <v>3.2558139534883721</v>
      </c>
      <c r="K16" s="1">
        <v>70</v>
      </c>
    </row>
    <row r="17" spans="1:13" x14ac:dyDescent="0.25">
      <c r="A17" s="5">
        <v>1000</v>
      </c>
      <c r="B17" s="5">
        <v>20</v>
      </c>
      <c r="C17" s="5">
        <v>20</v>
      </c>
      <c r="D17" s="5">
        <v>20</v>
      </c>
      <c r="E17" s="5">
        <v>20</v>
      </c>
      <c r="F17" s="5">
        <v>20</v>
      </c>
      <c r="G17" s="5">
        <v>0</v>
      </c>
      <c r="H17" s="5">
        <v>15</v>
      </c>
      <c r="I17" s="5">
        <f t="shared" si="0"/>
        <v>2.6046511627906979</v>
      </c>
      <c r="K17" s="1">
        <v>56</v>
      </c>
    </row>
    <row r="18" spans="1:13" x14ac:dyDescent="0.25">
      <c r="A18" s="5">
        <v>1000</v>
      </c>
      <c r="B18" s="5">
        <v>20</v>
      </c>
      <c r="C18" s="5">
        <v>20</v>
      </c>
      <c r="D18" s="5">
        <v>20</v>
      </c>
      <c r="E18" s="5">
        <v>20</v>
      </c>
      <c r="F18" s="5">
        <v>20</v>
      </c>
      <c r="G18" s="5">
        <v>0</v>
      </c>
      <c r="H18" s="5">
        <v>10</v>
      </c>
      <c r="I18" s="5">
        <f t="shared" si="0"/>
        <v>1.8604651162790697</v>
      </c>
      <c r="K18" s="1">
        <v>40</v>
      </c>
    </row>
    <row r="19" spans="1:13" x14ac:dyDescent="0.25">
      <c r="A19" s="5">
        <v>1000</v>
      </c>
      <c r="B19" s="5">
        <v>20</v>
      </c>
      <c r="C19" s="5">
        <v>20</v>
      </c>
      <c r="D19" s="5">
        <v>20</v>
      </c>
      <c r="E19" s="5">
        <v>20</v>
      </c>
      <c r="F19" s="5">
        <v>20</v>
      </c>
      <c r="G19" s="5">
        <v>0</v>
      </c>
      <c r="H19" s="5">
        <v>0</v>
      </c>
      <c r="I19" s="5">
        <v>0</v>
      </c>
      <c r="K19" s="1">
        <v>0</v>
      </c>
    </row>
    <row r="20" spans="1:13" x14ac:dyDescent="0.25">
      <c r="A20" s="6">
        <v>1200</v>
      </c>
      <c r="B20" s="6">
        <v>0</v>
      </c>
      <c r="C20" s="6">
        <v>19.5</v>
      </c>
      <c r="D20" s="6">
        <v>19.8</v>
      </c>
      <c r="E20" s="6">
        <v>20.2</v>
      </c>
      <c r="F20" s="6">
        <v>20.399999999999999</v>
      </c>
      <c r="G20" s="6">
        <v>20.100000000000001</v>
      </c>
      <c r="H20" s="6">
        <v>0</v>
      </c>
      <c r="I20" s="6">
        <v>0</v>
      </c>
      <c r="J20" s="3"/>
      <c r="K20" s="3">
        <v>0</v>
      </c>
      <c r="L20" s="3"/>
      <c r="M20" s="3" t="s">
        <v>11</v>
      </c>
    </row>
    <row r="21" spans="1:13" x14ac:dyDescent="0.25">
      <c r="A21" s="6">
        <v>1200</v>
      </c>
      <c r="B21" s="6">
        <v>0</v>
      </c>
      <c r="C21" s="6">
        <v>19.5</v>
      </c>
      <c r="D21" s="6">
        <v>19.8</v>
      </c>
      <c r="E21" s="6">
        <v>20.2</v>
      </c>
      <c r="F21" s="6">
        <v>20.399999999999999</v>
      </c>
      <c r="G21" s="6">
        <v>20.100000000000001</v>
      </c>
      <c r="H21" s="6">
        <v>5</v>
      </c>
      <c r="I21" s="6">
        <f>(K21*4)/330</f>
        <v>2.5454545454545454</v>
      </c>
      <c r="J21" s="3"/>
      <c r="K21" s="3">
        <v>210</v>
      </c>
      <c r="L21" s="3"/>
      <c r="M21" s="3"/>
    </row>
    <row r="22" spans="1:13" x14ac:dyDescent="0.25">
      <c r="A22" s="6">
        <v>1200</v>
      </c>
      <c r="B22" s="6">
        <v>0</v>
      </c>
      <c r="C22" s="6">
        <v>19.5</v>
      </c>
      <c r="D22" s="6">
        <v>19.8</v>
      </c>
      <c r="E22" s="6">
        <v>20.2</v>
      </c>
      <c r="F22" s="6">
        <v>20.399999999999999</v>
      </c>
      <c r="G22" s="6">
        <v>20.100000000000001</v>
      </c>
      <c r="H22" s="6">
        <v>10</v>
      </c>
      <c r="I22" s="6">
        <f t="shared" ref="I22:I25" si="1">(K22*4)/330</f>
        <v>3.5151515151515151</v>
      </c>
      <c r="J22" s="3"/>
      <c r="K22" s="3">
        <v>290</v>
      </c>
      <c r="L22" s="3"/>
      <c r="M22" s="3"/>
    </row>
    <row r="23" spans="1:13" x14ac:dyDescent="0.25">
      <c r="A23" s="6">
        <v>1200</v>
      </c>
      <c r="B23" s="6">
        <v>0</v>
      </c>
      <c r="C23" s="6">
        <v>19.5</v>
      </c>
      <c r="D23" s="6">
        <v>19.8</v>
      </c>
      <c r="E23" s="6">
        <v>20.2</v>
      </c>
      <c r="F23" s="6">
        <v>20.399999999999999</v>
      </c>
      <c r="G23" s="6">
        <v>20.100000000000001</v>
      </c>
      <c r="H23" s="6">
        <v>15</v>
      </c>
      <c r="I23" s="6">
        <f t="shared" si="1"/>
        <v>4.2424242424242422</v>
      </c>
      <c r="J23" s="3"/>
      <c r="K23" s="3">
        <v>350</v>
      </c>
      <c r="L23" s="3"/>
      <c r="M23" s="3"/>
    </row>
    <row r="24" spans="1:13" x14ac:dyDescent="0.25">
      <c r="A24" s="6">
        <v>1200</v>
      </c>
      <c r="B24" s="6">
        <v>0</v>
      </c>
      <c r="C24" s="6">
        <v>19.5</v>
      </c>
      <c r="D24" s="6">
        <v>19.8</v>
      </c>
      <c r="E24" s="6">
        <v>20.2</v>
      </c>
      <c r="F24" s="6">
        <v>20.399999999999999</v>
      </c>
      <c r="G24" s="6">
        <v>20.100000000000001</v>
      </c>
      <c r="H24" s="6">
        <v>20</v>
      </c>
      <c r="I24" s="6">
        <f t="shared" si="1"/>
        <v>4.8484848484848486</v>
      </c>
      <c r="J24" s="3"/>
      <c r="K24" s="3">
        <v>400</v>
      </c>
      <c r="L24" s="3"/>
      <c r="M24" s="3"/>
    </row>
    <row r="25" spans="1:13" x14ac:dyDescent="0.25">
      <c r="A25" s="6">
        <v>1200</v>
      </c>
      <c r="B25" s="6">
        <v>0</v>
      </c>
      <c r="C25" s="6">
        <v>19.5</v>
      </c>
      <c r="D25" s="6">
        <v>19.8</v>
      </c>
      <c r="E25" s="6">
        <v>20.2</v>
      </c>
      <c r="F25" s="6">
        <v>20.399999999999999</v>
      </c>
      <c r="G25" s="6">
        <v>20.100000000000001</v>
      </c>
      <c r="H25" s="6">
        <v>24</v>
      </c>
      <c r="I25" s="6">
        <f t="shared" si="1"/>
        <v>5.2727272727272725</v>
      </c>
      <c r="J25" s="3"/>
      <c r="K25" s="3">
        <v>435</v>
      </c>
      <c r="L25" s="3"/>
      <c r="M25" s="3"/>
    </row>
    <row r="26" spans="1:13" x14ac:dyDescent="0.25">
      <c r="A26" s="6">
        <v>1200</v>
      </c>
      <c r="B26" s="6">
        <v>0</v>
      </c>
      <c r="C26" s="6">
        <v>22.4</v>
      </c>
      <c r="D26" s="6">
        <v>22.6</v>
      </c>
      <c r="E26" s="6">
        <v>22.3</v>
      </c>
      <c r="F26" s="6">
        <v>10.1</v>
      </c>
      <c r="G26" s="6">
        <v>22.6</v>
      </c>
      <c r="H26" s="6">
        <v>0</v>
      </c>
      <c r="I26" s="6">
        <v>0</v>
      </c>
      <c r="J26" s="3"/>
      <c r="K26" s="3">
        <v>0</v>
      </c>
      <c r="L26" s="3"/>
      <c r="M26" s="3"/>
    </row>
    <row r="27" spans="1:13" x14ac:dyDescent="0.25">
      <c r="A27" s="6">
        <v>1200</v>
      </c>
      <c r="B27" s="6">
        <v>0</v>
      </c>
      <c r="C27" s="6">
        <v>22.4</v>
      </c>
      <c r="D27" s="6">
        <v>22.6</v>
      </c>
      <c r="E27" s="6">
        <v>22.3</v>
      </c>
      <c r="F27" s="6">
        <v>10.1</v>
      </c>
      <c r="G27" s="6">
        <v>22.6</v>
      </c>
      <c r="H27" s="6">
        <v>5</v>
      </c>
      <c r="I27" s="6">
        <f>(K27*4)/330</f>
        <v>3.2727272727272729</v>
      </c>
      <c r="J27" s="3"/>
      <c r="K27" s="3">
        <v>270</v>
      </c>
      <c r="L27" s="3"/>
      <c r="M27" s="3"/>
    </row>
    <row r="28" spans="1:13" x14ac:dyDescent="0.25">
      <c r="A28" s="6">
        <v>1200</v>
      </c>
      <c r="B28" s="6">
        <v>0</v>
      </c>
      <c r="C28" s="6">
        <v>22.4</v>
      </c>
      <c r="D28" s="6">
        <v>22.6</v>
      </c>
      <c r="E28" s="6">
        <v>22.3</v>
      </c>
      <c r="F28" s="6">
        <v>10.1</v>
      </c>
      <c r="G28" s="6">
        <v>22.6</v>
      </c>
      <c r="H28" s="6">
        <v>10</v>
      </c>
      <c r="I28" s="6">
        <f>(K28*4)/330</f>
        <v>4.4242424242424239</v>
      </c>
      <c r="J28" s="3"/>
      <c r="K28" s="3">
        <v>365</v>
      </c>
      <c r="L28" s="3"/>
      <c r="M28" s="3"/>
    </row>
    <row r="29" spans="1:13" x14ac:dyDescent="0.25">
      <c r="A29" s="6">
        <v>1200</v>
      </c>
      <c r="B29" s="6">
        <v>0</v>
      </c>
      <c r="C29" s="6">
        <v>22.4</v>
      </c>
      <c r="D29" s="6">
        <v>22.6</v>
      </c>
      <c r="E29" s="6">
        <v>22.3</v>
      </c>
      <c r="F29" s="6">
        <v>10.1</v>
      </c>
      <c r="G29" s="6">
        <v>22.6</v>
      </c>
      <c r="H29" s="6">
        <v>15</v>
      </c>
      <c r="I29" s="6">
        <f t="shared" ref="I29:I31" si="2">(K29*4)/330</f>
        <v>5.1515151515151514</v>
      </c>
      <c r="J29" s="3"/>
      <c r="K29" s="3">
        <v>425</v>
      </c>
      <c r="L29" s="3"/>
      <c r="M29" s="3"/>
    </row>
    <row r="30" spans="1:13" x14ac:dyDescent="0.25">
      <c r="A30" s="6">
        <v>1200</v>
      </c>
      <c r="B30" s="6">
        <v>0</v>
      </c>
      <c r="C30" s="6">
        <v>22.4</v>
      </c>
      <c r="D30" s="6">
        <v>22.6</v>
      </c>
      <c r="E30" s="6">
        <v>22.3</v>
      </c>
      <c r="F30" s="6">
        <v>10.1</v>
      </c>
      <c r="G30" s="6">
        <v>22.6</v>
      </c>
      <c r="H30" s="6">
        <v>20</v>
      </c>
      <c r="I30" s="6">
        <f t="shared" si="2"/>
        <v>5.7575757575757578</v>
      </c>
      <c r="J30" s="3"/>
      <c r="K30" s="3">
        <v>475</v>
      </c>
      <c r="L30" s="3"/>
      <c r="M30" s="3"/>
    </row>
    <row r="31" spans="1:13" x14ac:dyDescent="0.25">
      <c r="A31" s="6">
        <v>1200</v>
      </c>
      <c r="B31" s="6">
        <v>0</v>
      </c>
      <c r="C31" s="6">
        <v>22.4</v>
      </c>
      <c r="D31" s="6">
        <v>22.6</v>
      </c>
      <c r="E31" s="6">
        <v>22.3</v>
      </c>
      <c r="F31" s="6">
        <v>10.1</v>
      </c>
      <c r="G31" s="6">
        <v>22.6</v>
      </c>
      <c r="H31" s="6">
        <v>24</v>
      </c>
      <c r="I31" s="6">
        <f t="shared" si="2"/>
        <v>6.1575757575757573</v>
      </c>
      <c r="J31" s="3"/>
      <c r="K31" s="3">
        <v>508</v>
      </c>
      <c r="L31" s="3"/>
      <c r="M31" s="3"/>
    </row>
    <row r="32" spans="1:13" x14ac:dyDescent="0.25">
      <c r="A32" s="6">
        <v>1200</v>
      </c>
      <c r="B32" s="6">
        <v>0</v>
      </c>
      <c r="C32" s="6">
        <v>25.3</v>
      </c>
      <c r="D32" s="6">
        <v>24.8</v>
      </c>
      <c r="E32" s="6">
        <v>25</v>
      </c>
      <c r="F32" s="6">
        <v>0</v>
      </c>
      <c r="G32" s="6">
        <v>24.9</v>
      </c>
      <c r="H32" s="6">
        <v>0</v>
      </c>
      <c r="I32" s="6">
        <v>0</v>
      </c>
      <c r="J32" s="3"/>
      <c r="K32" s="3">
        <v>0</v>
      </c>
      <c r="L32" s="3"/>
      <c r="M32" s="3"/>
    </row>
    <row r="33" spans="1:13" x14ac:dyDescent="0.25">
      <c r="A33" s="6">
        <v>1200</v>
      </c>
      <c r="B33" s="6">
        <v>0</v>
      </c>
      <c r="C33" s="6">
        <v>25.3</v>
      </c>
      <c r="D33" s="6">
        <v>24.8</v>
      </c>
      <c r="E33" s="6">
        <v>25</v>
      </c>
      <c r="F33" s="6">
        <v>0</v>
      </c>
      <c r="G33" s="6">
        <v>24.9</v>
      </c>
      <c r="H33" s="6">
        <v>5</v>
      </c>
      <c r="I33" s="6">
        <f>(K33*4)/330</f>
        <v>1.0666666666666667</v>
      </c>
      <c r="J33" s="3"/>
      <c r="K33" s="3">
        <v>88</v>
      </c>
      <c r="L33" s="3"/>
      <c r="M33" s="3"/>
    </row>
    <row r="34" spans="1:13" x14ac:dyDescent="0.25">
      <c r="A34" s="6">
        <v>1200</v>
      </c>
      <c r="B34" s="6">
        <v>0</v>
      </c>
      <c r="C34" s="6">
        <v>25.3</v>
      </c>
      <c r="D34" s="6">
        <v>24.8</v>
      </c>
      <c r="E34" s="6">
        <v>25</v>
      </c>
      <c r="F34" s="6">
        <v>0</v>
      </c>
      <c r="G34" s="6">
        <v>24.9</v>
      </c>
      <c r="H34" s="6">
        <v>10</v>
      </c>
      <c r="I34" s="6">
        <f t="shared" ref="I34:I37" si="3">(K34*4)/330</f>
        <v>1.1393939393939394</v>
      </c>
      <c r="J34" s="3"/>
      <c r="K34" s="3">
        <v>94</v>
      </c>
      <c r="L34" s="3"/>
      <c r="M34" s="3"/>
    </row>
    <row r="35" spans="1:13" x14ac:dyDescent="0.25">
      <c r="A35" s="6">
        <v>1200</v>
      </c>
      <c r="B35" s="6">
        <v>0</v>
      </c>
      <c r="C35" s="6">
        <v>25.3</v>
      </c>
      <c r="D35" s="6">
        <v>24.8</v>
      </c>
      <c r="E35" s="6">
        <v>25</v>
      </c>
      <c r="F35" s="6">
        <v>0</v>
      </c>
      <c r="G35" s="6">
        <v>24.9</v>
      </c>
      <c r="H35" s="6">
        <v>15</v>
      </c>
      <c r="I35" s="6">
        <f t="shared" si="3"/>
        <v>0.96969696969696972</v>
      </c>
      <c r="J35" s="3"/>
      <c r="K35" s="3">
        <v>80</v>
      </c>
      <c r="L35" s="3"/>
      <c r="M35" s="3"/>
    </row>
    <row r="36" spans="1:13" x14ac:dyDescent="0.25">
      <c r="A36" s="6">
        <v>1200</v>
      </c>
      <c r="B36" s="6">
        <v>0</v>
      </c>
      <c r="C36" s="6">
        <v>25.3</v>
      </c>
      <c r="D36" s="6">
        <v>24.8</v>
      </c>
      <c r="E36" s="6">
        <v>25</v>
      </c>
      <c r="F36" s="6">
        <v>0</v>
      </c>
      <c r="G36" s="6">
        <v>24.9</v>
      </c>
      <c r="H36" s="6">
        <v>20</v>
      </c>
      <c r="I36" s="6">
        <f t="shared" si="3"/>
        <v>0.60606060606060608</v>
      </c>
      <c r="J36" s="3"/>
      <c r="K36" s="3">
        <v>50</v>
      </c>
      <c r="L36" s="3"/>
      <c r="M36" s="3"/>
    </row>
    <row r="37" spans="1:13" x14ac:dyDescent="0.25">
      <c r="A37" s="6">
        <v>1200</v>
      </c>
      <c r="B37" s="6">
        <v>0</v>
      </c>
      <c r="C37" s="6">
        <v>25.3</v>
      </c>
      <c r="D37" s="6">
        <v>24.8</v>
      </c>
      <c r="E37" s="6">
        <v>25</v>
      </c>
      <c r="F37" s="6">
        <v>0</v>
      </c>
      <c r="G37" s="6">
        <v>24.9</v>
      </c>
      <c r="H37" s="6">
        <v>24</v>
      </c>
      <c r="I37" s="6">
        <f t="shared" si="3"/>
        <v>0.4</v>
      </c>
      <c r="J37" s="3"/>
      <c r="K37" s="3">
        <v>33</v>
      </c>
      <c r="L37" s="3"/>
      <c r="M37" s="3"/>
    </row>
    <row r="38" spans="1:13" x14ac:dyDescent="0.25">
      <c r="A38" s="5">
        <v>1200</v>
      </c>
      <c r="B38" s="5">
        <v>0</v>
      </c>
      <c r="C38" s="5">
        <v>23.5</v>
      </c>
      <c r="D38" s="5">
        <v>23.8</v>
      </c>
      <c r="E38" s="5">
        <v>23.9</v>
      </c>
      <c r="F38" s="5">
        <v>23.7</v>
      </c>
      <c r="G38" s="5">
        <v>5.0999999999999996</v>
      </c>
      <c r="H38" s="5">
        <v>0</v>
      </c>
      <c r="I38" s="5">
        <v>0</v>
      </c>
      <c r="K38" s="1">
        <v>0</v>
      </c>
      <c r="M38" s="1" t="s">
        <v>12</v>
      </c>
    </row>
    <row r="39" spans="1:13" x14ac:dyDescent="0.25">
      <c r="A39" s="5">
        <v>1200</v>
      </c>
      <c r="B39" s="5">
        <v>0</v>
      </c>
      <c r="C39" s="5">
        <v>23.5</v>
      </c>
      <c r="D39" s="5">
        <v>23.8</v>
      </c>
      <c r="E39" s="5">
        <v>23.9</v>
      </c>
      <c r="F39" s="5">
        <v>23.7</v>
      </c>
      <c r="G39" s="5">
        <v>5.0999999999999996</v>
      </c>
      <c r="H39" s="5">
        <v>5</v>
      </c>
      <c r="I39" s="5">
        <f>(K39*10)/440</f>
        <v>3.4090909090909092</v>
      </c>
      <c r="K39" s="1">
        <v>150</v>
      </c>
    </row>
    <row r="40" spans="1:13" x14ac:dyDescent="0.25">
      <c r="A40" s="5">
        <v>1200</v>
      </c>
      <c r="B40" s="5">
        <v>0</v>
      </c>
      <c r="C40" s="5">
        <v>23.5</v>
      </c>
      <c r="D40" s="5">
        <v>23.8</v>
      </c>
      <c r="E40" s="5">
        <v>23.9</v>
      </c>
      <c r="F40" s="5">
        <v>23.7</v>
      </c>
      <c r="G40" s="5">
        <v>5.0999999999999996</v>
      </c>
      <c r="H40" s="5">
        <v>10</v>
      </c>
      <c r="I40" s="5">
        <f t="shared" ref="I40:I62" si="4">(K40*10)/440</f>
        <v>3.9772727272727271</v>
      </c>
      <c r="K40" s="1">
        <v>175</v>
      </c>
    </row>
    <row r="41" spans="1:13" x14ac:dyDescent="0.25">
      <c r="A41" s="5">
        <v>1200</v>
      </c>
      <c r="B41" s="5">
        <v>0</v>
      </c>
      <c r="C41" s="5">
        <v>23.5</v>
      </c>
      <c r="D41" s="5">
        <v>23.8</v>
      </c>
      <c r="E41" s="5">
        <v>23.9</v>
      </c>
      <c r="F41" s="5">
        <v>23.7</v>
      </c>
      <c r="G41" s="5">
        <v>5.0999999999999996</v>
      </c>
      <c r="H41" s="5">
        <v>15</v>
      </c>
      <c r="I41" s="5">
        <f t="shared" si="4"/>
        <v>3.5227272727272729</v>
      </c>
      <c r="K41" s="1">
        <v>155</v>
      </c>
    </row>
    <row r="42" spans="1:13" x14ac:dyDescent="0.25">
      <c r="A42" s="5">
        <v>1200</v>
      </c>
      <c r="B42" s="5">
        <v>0</v>
      </c>
      <c r="C42" s="5">
        <v>23.5</v>
      </c>
      <c r="D42" s="5">
        <v>23.8</v>
      </c>
      <c r="E42" s="5">
        <v>23.9</v>
      </c>
      <c r="F42" s="5">
        <v>23.7</v>
      </c>
      <c r="G42" s="5">
        <v>5.0999999999999996</v>
      </c>
      <c r="H42" s="5">
        <v>20</v>
      </c>
      <c r="I42" s="5">
        <f t="shared" si="4"/>
        <v>3.1363636363636362</v>
      </c>
      <c r="K42" s="1">
        <v>138</v>
      </c>
    </row>
    <row r="43" spans="1:13" x14ac:dyDescent="0.25">
      <c r="A43" s="5">
        <v>1200</v>
      </c>
      <c r="B43" s="5">
        <v>0</v>
      </c>
      <c r="C43" s="5">
        <v>23.5</v>
      </c>
      <c r="D43" s="5">
        <v>23.8</v>
      </c>
      <c r="E43" s="5">
        <v>23.9</v>
      </c>
      <c r="F43" s="5">
        <v>23.7</v>
      </c>
      <c r="G43" s="5">
        <v>5.0999999999999996</v>
      </c>
      <c r="H43" s="5">
        <v>24</v>
      </c>
      <c r="I43" s="5">
        <f t="shared" si="4"/>
        <v>2.6136363636363638</v>
      </c>
      <c r="K43" s="1">
        <v>115</v>
      </c>
    </row>
    <row r="44" spans="1:13" x14ac:dyDescent="0.25">
      <c r="A44" s="5">
        <v>1200</v>
      </c>
      <c r="B44" s="5">
        <v>0</v>
      </c>
      <c r="C44" s="5">
        <v>22.3</v>
      </c>
      <c r="D44" s="5">
        <v>22.4</v>
      </c>
      <c r="E44" s="5">
        <v>22.4</v>
      </c>
      <c r="F44" s="5">
        <v>22.7</v>
      </c>
      <c r="G44" s="5">
        <v>10.199999999999999</v>
      </c>
      <c r="H44" s="5">
        <v>0</v>
      </c>
      <c r="I44" s="5">
        <f t="shared" si="4"/>
        <v>0</v>
      </c>
      <c r="K44" s="1">
        <v>0</v>
      </c>
    </row>
    <row r="45" spans="1:13" x14ac:dyDescent="0.25">
      <c r="A45" s="5">
        <v>1200</v>
      </c>
      <c r="B45" s="5">
        <v>0</v>
      </c>
      <c r="C45" s="5">
        <v>22.3</v>
      </c>
      <c r="D45" s="5">
        <v>22.4</v>
      </c>
      <c r="E45" s="5">
        <v>22.4</v>
      </c>
      <c r="F45" s="5">
        <v>22.7</v>
      </c>
      <c r="G45" s="5">
        <v>10.199999999999999</v>
      </c>
      <c r="H45" s="5">
        <v>5</v>
      </c>
      <c r="I45" s="5">
        <f t="shared" si="4"/>
        <v>3.6363636363636362</v>
      </c>
      <c r="K45" s="1">
        <v>160</v>
      </c>
    </row>
    <row r="46" spans="1:13" x14ac:dyDescent="0.25">
      <c r="A46" s="5">
        <v>1200</v>
      </c>
      <c r="B46" s="5">
        <v>0</v>
      </c>
      <c r="C46" s="5">
        <v>22.3</v>
      </c>
      <c r="D46" s="5">
        <v>22.4</v>
      </c>
      <c r="E46" s="5">
        <v>22.4</v>
      </c>
      <c r="F46" s="5">
        <v>22.7</v>
      </c>
      <c r="G46" s="5">
        <v>10.199999999999999</v>
      </c>
      <c r="H46" s="5">
        <v>10</v>
      </c>
      <c r="I46" s="5">
        <f t="shared" si="4"/>
        <v>6.0227272727272725</v>
      </c>
      <c r="K46" s="1">
        <v>265</v>
      </c>
    </row>
    <row r="47" spans="1:13" x14ac:dyDescent="0.25">
      <c r="A47" s="5">
        <v>1200</v>
      </c>
      <c r="B47" s="5">
        <v>0</v>
      </c>
      <c r="C47" s="5">
        <v>22.3</v>
      </c>
      <c r="D47" s="5">
        <v>22.4</v>
      </c>
      <c r="E47" s="5">
        <v>22.4</v>
      </c>
      <c r="F47" s="5">
        <v>22.7</v>
      </c>
      <c r="G47" s="5">
        <v>10.199999999999999</v>
      </c>
      <c r="H47" s="5">
        <v>15</v>
      </c>
      <c r="I47" s="5">
        <f t="shared" si="4"/>
        <v>7.9545454545454541</v>
      </c>
      <c r="K47" s="1">
        <v>350</v>
      </c>
    </row>
    <row r="48" spans="1:13" x14ac:dyDescent="0.25">
      <c r="A48" s="5">
        <v>1200</v>
      </c>
      <c r="B48" s="5">
        <v>0</v>
      </c>
      <c r="C48" s="5">
        <v>22.3</v>
      </c>
      <c r="D48" s="5">
        <v>22.4</v>
      </c>
      <c r="E48" s="5">
        <v>22.4</v>
      </c>
      <c r="F48" s="5">
        <v>22.7</v>
      </c>
      <c r="G48" s="5">
        <v>10.199999999999999</v>
      </c>
      <c r="H48" s="5">
        <v>20</v>
      </c>
      <c r="I48" s="5">
        <f t="shared" si="4"/>
        <v>9.3863636363636367</v>
      </c>
      <c r="K48" s="1">
        <v>413</v>
      </c>
    </row>
    <row r="49" spans="1:13" x14ac:dyDescent="0.25">
      <c r="A49" s="5">
        <v>1200</v>
      </c>
      <c r="B49" s="5">
        <v>0</v>
      </c>
      <c r="C49" s="5">
        <v>22.3</v>
      </c>
      <c r="D49" s="5">
        <v>22.4</v>
      </c>
      <c r="E49" s="5">
        <v>22.4</v>
      </c>
      <c r="F49" s="5">
        <v>22.7</v>
      </c>
      <c r="G49" s="5">
        <v>10.199999999999999</v>
      </c>
      <c r="H49" s="5">
        <v>24</v>
      </c>
      <c r="I49" s="5">
        <f t="shared" si="4"/>
        <v>10.227272727272727</v>
      </c>
      <c r="K49" s="1">
        <v>450</v>
      </c>
    </row>
    <row r="50" spans="1:13" x14ac:dyDescent="0.25">
      <c r="A50" s="5">
        <v>1200</v>
      </c>
      <c r="B50" s="5">
        <v>0</v>
      </c>
      <c r="C50" s="5">
        <v>21.4</v>
      </c>
      <c r="D50" s="5">
        <v>21.3</v>
      </c>
      <c r="E50" s="5">
        <v>21.4</v>
      </c>
      <c r="F50" s="5">
        <v>21.1</v>
      </c>
      <c r="G50" s="5">
        <v>14.8</v>
      </c>
      <c r="H50" s="5">
        <v>0</v>
      </c>
      <c r="I50" s="5">
        <f t="shared" si="4"/>
        <v>0</v>
      </c>
      <c r="K50" s="1">
        <v>0</v>
      </c>
    </row>
    <row r="51" spans="1:13" x14ac:dyDescent="0.25">
      <c r="A51" s="5">
        <v>1200</v>
      </c>
      <c r="B51" s="5">
        <v>0</v>
      </c>
      <c r="C51" s="5">
        <v>21.4</v>
      </c>
      <c r="D51" s="5">
        <v>21.3</v>
      </c>
      <c r="E51" s="5">
        <v>21.4</v>
      </c>
      <c r="F51" s="5">
        <v>21.1</v>
      </c>
      <c r="G51" s="5">
        <v>14.8</v>
      </c>
      <c r="H51" s="5">
        <v>5</v>
      </c>
      <c r="I51" s="5">
        <f t="shared" si="4"/>
        <v>1.0909090909090908</v>
      </c>
      <c r="K51" s="1">
        <v>48</v>
      </c>
    </row>
    <row r="52" spans="1:13" x14ac:dyDescent="0.25">
      <c r="A52" s="5">
        <v>1200</v>
      </c>
      <c r="B52" s="5">
        <v>0</v>
      </c>
      <c r="C52" s="5">
        <v>21.4</v>
      </c>
      <c r="D52" s="5">
        <v>21.3</v>
      </c>
      <c r="E52" s="5">
        <v>21.4</v>
      </c>
      <c r="F52" s="5">
        <v>21.1</v>
      </c>
      <c r="G52" s="5">
        <v>14.8</v>
      </c>
      <c r="H52" s="5">
        <v>10</v>
      </c>
      <c r="I52" s="5">
        <f t="shared" si="4"/>
        <v>2.0227272727272729</v>
      </c>
      <c r="K52" s="1">
        <v>89</v>
      </c>
    </row>
    <row r="53" spans="1:13" x14ac:dyDescent="0.25">
      <c r="A53" s="5">
        <v>1200</v>
      </c>
      <c r="B53" s="5">
        <v>0</v>
      </c>
      <c r="C53" s="5">
        <v>21.4</v>
      </c>
      <c r="D53" s="5">
        <v>21.3</v>
      </c>
      <c r="E53" s="5">
        <v>21.4</v>
      </c>
      <c r="F53" s="5">
        <v>21.1</v>
      </c>
      <c r="G53" s="5">
        <v>14.8</v>
      </c>
      <c r="H53" s="5">
        <v>15</v>
      </c>
      <c r="I53" s="5">
        <f t="shared" si="4"/>
        <v>2.7272727272727271</v>
      </c>
      <c r="K53" s="1">
        <v>120</v>
      </c>
    </row>
    <row r="54" spans="1:13" x14ac:dyDescent="0.25">
      <c r="A54" s="5">
        <v>1200</v>
      </c>
      <c r="B54" s="5">
        <v>0</v>
      </c>
      <c r="C54" s="5">
        <v>21.4</v>
      </c>
      <c r="D54" s="5">
        <v>21.3</v>
      </c>
      <c r="E54" s="5">
        <v>21.4</v>
      </c>
      <c r="F54" s="5">
        <v>21.1</v>
      </c>
      <c r="G54" s="5">
        <v>14.8</v>
      </c>
      <c r="H54" s="5">
        <v>20</v>
      </c>
      <c r="I54" s="5">
        <f t="shared" si="4"/>
        <v>3.2954545454545454</v>
      </c>
      <c r="K54" s="1">
        <v>145</v>
      </c>
    </row>
    <row r="55" spans="1:13" x14ac:dyDescent="0.25">
      <c r="A55" s="5">
        <v>1200</v>
      </c>
      <c r="B55" s="5">
        <v>0</v>
      </c>
      <c r="C55" s="5">
        <v>21.4</v>
      </c>
      <c r="D55" s="5">
        <v>21.3</v>
      </c>
      <c r="E55" s="5">
        <v>21.4</v>
      </c>
      <c r="F55" s="5">
        <v>21.1</v>
      </c>
      <c r="G55" s="5">
        <v>14.8</v>
      </c>
      <c r="H55" s="5">
        <v>24</v>
      </c>
      <c r="I55" s="5">
        <f t="shared" si="4"/>
        <v>3.8409090909090908</v>
      </c>
      <c r="K55" s="1">
        <v>169</v>
      </c>
    </row>
    <row r="56" spans="1:13" x14ac:dyDescent="0.25">
      <c r="A56" s="5">
        <v>1200</v>
      </c>
      <c r="B56" s="5">
        <v>0</v>
      </c>
      <c r="C56" s="5">
        <v>19.5</v>
      </c>
      <c r="D56" s="5">
        <v>19.8</v>
      </c>
      <c r="E56" s="5">
        <v>20.2</v>
      </c>
      <c r="F56" s="5">
        <v>20.399999999999999</v>
      </c>
      <c r="G56" s="5">
        <v>20.100000000000001</v>
      </c>
      <c r="H56" s="5">
        <v>0</v>
      </c>
      <c r="I56" s="5">
        <f t="shared" si="4"/>
        <v>0</v>
      </c>
      <c r="K56" s="1">
        <v>0</v>
      </c>
    </row>
    <row r="57" spans="1:13" x14ac:dyDescent="0.25">
      <c r="A57" s="5">
        <v>1200</v>
      </c>
      <c r="B57" s="5">
        <v>0</v>
      </c>
      <c r="C57" s="5">
        <v>19.5</v>
      </c>
      <c r="D57" s="5">
        <v>19.8</v>
      </c>
      <c r="E57" s="5">
        <v>20.2</v>
      </c>
      <c r="F57" s="5">
        <v>20.399999999999999</v>
      </c>
      <c r="G57" s="5">
        <v>20.100000000000001</v>
      </c>
      <c r="H57" s="5">
        <v>5</v>
      </c>
      <c r="I57" s="5">
        <f t="shared" si="4"/>
        <v>2.5</v>
      </c>
      <c r="K57" s="1">
        <v>110</v>
      </c>
    </row>
    <row r="58" spans="1:13" x14ac:dyDescent="0.25">
      <c r="A58" s="5">
        <v>1200</v>
      </c>
      <c r="B58" s="5">
        <v>0</v>
      </c>
      <c r="C58" s="5">
        <v>19.5</v>
      </c>
      <c r="D58" s="5">
        <v>19.8</v>
      </c>
      <c r="E58" s="5">
        <v>20.2</v>
      </c>
      <c r="F58" s="5">
        <v>20.399999999999999</v>
      </c>
      <c r="G58" s="5">
        <v>20.100000000000001</v>
      </c>
      <c r="H58" s="5">
        <v>10</v>
      </c>
      <c r="I58" s="5">
        <f t="shared" si="4"/>
        <v>3.5227272727272729</v>
      </c>
      <c r="K58" s="1">
        <v>155</v>
      </c>
    </row>
    <row r="59" spans="1:13" x14ac:dyDescent="0.25">
      <c r="A59" s="5">
        <v>1200</v>
      </c>
      <c r="B59" s="5">
        <v>0</v>
      </c>
      <c r="C59" s="5">
        <v>19.5</v>
      </c>
      <c r="D59" s="5">
        <v>19.8</v>
      </c>
      <c r="E59" s="5">
        <v>20.2</v>
      </c>
      <c r="F59" s="5">
        <v>20.399999999999999</v>
      </c>
      <c r="G59" s="5">
        <v>20.100000000000001</v>
      </c>
      <c r="H59" s="5">
        <v>15</v>
      </c>
      <c r="I59" s="5">
        <f t="shared" si="4"/>
        <v>4.2727272727272725</v>
      </c>
      <c r="K59" s="1">
        <v>188</v>
      </c>
    </row>
    <row r="60" spans="1:13" x14ac:dyDescent="0.25">
      <c r="A60" s="5">
        <v>1200</v>
      </c>
      <c r="B60" s="5">
        <v>0</v>
      </c>
      <c r="C60" s="5">
        <v>19.5</v>
      </c>
      <c r="D60" s="5">
        <v>19.8</v>
      </c>
      <c r="E60" s="5">
        <v>20.2</v>
      </c>
      <c r="F60" s="5">
        <v>20.399999999999999</v>
      </c>
      <c r="G60" s="5">
        <v>20.100000000000001</v>
      </c>
      <c r="H60" s="5">
        <v>20</v>
      </c>
      <c r="I60" s="5">
        <f t="shared" si="4"/>
        <v>4.9318181818181817</v>
      </c>
      <c r="K60" s="1">
        <v>217</v>
      </c>
    </row>
    <row r="61" spans="1:13" x14ac:dyDescent="0.25">
      <c r="A61" s="5">
        <v>1200</v>
      </c>
      <c r="B61" s="5">
        <v>0</v>
      </c>
      <c r="C61" s="5">
        <v>19.5</v>
      </c>
      <c r="D61" s="5">
        <v>19.8</v>
      </c>
      <c r="E61" s="5">
        <v>20.2</v>
      </c>
      <c r="F61" s="5">
        <v>20.399999999999999</v>
      </c>
      <c r="G61" s="5">
        <v>20.100000000000001</v>
      </c>
      <c r="H61" s="5">
        <v>24</v>
      </c>
      <c r="I61" s="5">
        <f t="shared" si="4"/>
        <v>5.2954545454545459</v>
      </c>
      <c r="K61" s="1">
        <v>233</v>
      </c>
    </row>
    <row r="62" spans="1:13" x14ac:dyDescent="0.25">
      <c r="A62" s="6">
        <v>1200</v>
      </c>
      <c r="B62" s="6">
        <v>0</v>
      </c>
      <c r="C62" s="6">
        <v>23.7</v>
      </c>
      <c r="D62" s="6">
        <v>23.8</v>
      </c>
      <c r="E62" s="6">
        <v>23.8</v>
      </c>
      <c r="F62" s="6">
        <v>5</v>
      </c>
      <c r="G62" s="6">
        <f>(100-C62-D62-E62-F62)</f>
        <v>23.7</v>
      </c>
      <c r="H62" s="6">
        <v>0</v>
      </c>
      <c r="I62" s="6">
        <f t="shared" si="4"/>
        <v>0</v>
      </c>
      <c r="J62" s="3"/>
      <c r="K62" s="3">
        <v>0</v>
      </c>
      <c r="L62" s="3"/>
      <c r="M62" s="3" t="s">
        <v>13</v>
      </c>
    </row>
    <row r="63" spans="1:13" x14ac:dyDescent="0.25">
      <c r="A63" s="6">
        <v>1200</v>
      </c>
      <c r="B63" s="6">
        <v>0</v>
      </c>
      <c r="C63" s="6">
        <v>23.7</v>
      </c>
      <c r="D63" s="6">
        <v>23.8</v>
      </c>
      <c r="E63" s="6">
        <v>23.8</v>
      </c>
      <c r="F63" s="6">
        <v>5</v>
      </c>
      <c r="G63" s="6">
        <f t="shared" ref="G63:G85" si="5">(100-C63-D63-E63-F63)</f>
        <v>23.7</v>
      </c>
      <c r="H63" s="6">
        <v>5</v>
      </c>
      <c r="I63" s="6">
        <f>(K63*6)/550</f>
        <v>4.3090909090909095</v>
      </c>
      <c r="J63" s="3"/>
      <c r="K63" s="3">
        <v>395</v>
      </c>
      <c r="L63" s="3"/>
      <c r="M63" s="3"/>
    </row>
    <row r="64" spans="1:13" x14ac:dyDescent="0.25">
      <c r="A64" s="6">
        <v>1200</v>
      </c>
      <c r="B64" s="6">
        <v>0</v>
      </c>
      <c r="C64" s="6">
        <v>23.7</v>
      </c>
      <c r="D64" s="6">
        <v>23.8</v>
      </c>
      <c r="E64" s="6">
        <v>23.8</v>
      </c>
      <c r="F64" s="6">
        <v>5</v>
      </c>
      <c r="G64" s="6">
        <f t="shared" si="5"/>
        <v>23.7</v>
      </c>
      <c r="H64" s="6">
        <v>10</v>
      </c>
      <c r="I64" s="6">
        <f t="shared" ref="I64:I85" si="6">(K64*6)/550</f>
        <v>4.5054545454545458</v>
      </c>
      <c r="J64" s="3"/>
      <c r="K64" s="3">
        <v>413</v>
      </c>
      <c r="L64" s="3"/>
      <c r="M64" s="3"/>
    </row>
    <row r="65" spans="1:13" x14ac:dyDescent="0.25">
      <c r="A65" s="6">
        <v>1200</v>
      </c>
      <c r="B65" s="6">
        <v>0</v>
      </c>
      <c r="C65" s="6">
        <v>23.7</v>
      </c>
      <c r="D65" s="6">
        <v>23.8</v>
      </c>
      <c r="E65" s="6">
        <v>23.8</v>
      </c>
      <c r="F65" s="6">
        <v>5</v>
      </c>
      <c r="G65" s="6">
        <f t="shared" si="5"/>
        <v>23.7</v>
      </c>
      <c r="H65" s="6">
        <v>15</v>
      </c>
      <c r="I65" s="6">
        <f t="shared" si="6"/>
        <v>4.7890909090909091</v>
      </c>
      <c r="J65" s="3"/>
      <c r="K65" s="3">
        <v>439</v>
      </c>
      <c r="L65" s="3"/>
      <c r="M65" s="3"/>
    </row>
    <row r="66" spans="1:13" x14ac:dyDescent="0.25">
      <c r="A66" s="6">
        <v>1200</v>
      </c>
      <c r="B66" s="6">
        <v>0</v>
      </c>
      <c r="C66" s="6">
        <v>23.7</v>
      </c>
      <c r="D66" s="6">
        <v>23.8</v>
      </c>
      <c r="E66" s="6">
        <v>23.8</v>
      </c>
      <c r="F66" s="6">
        <v>5</v>
      </c>
      <c r="G66" s="6">
        <f t="shared" si="5"/>
        <v>23.7</v>
      </c>
      <c r="H66" s="6">
        <v>20</v>
      </c>
      <c r="I66" s="6">
        <f t="shared" si="6"/>
        <v>5.4654545454545458</v>
      </c>
      <c r="J66" s="3"/>
      <c r="K66" s="3">
        <v>501</v>
      </c>
      <c r="L66" s="3"/>
      <c r="M66" s="3"/>
    </row>
    <row r="67" spans="1:13" x14ac:dyDescent="0.25">
      <c r="A67" s="6">
        <v>1200</v>
      </c>
      <c r="B67" s="6">
        <v>0</v>
      </c>
      <c r="C67" s="6">
        <v>23.7</v>
      </c>
      <c r="D67" s="6">
        <v>23.8</v>
      </c>
      <c r="E67" s="6">
        <v>23.8</v>
      </c>
      <c r="F67" s="6">
        <v>5</v>
      </c>
      <c r="G67" s="6">
        <f t="shared" si="5"/>
        <v>23.7</v>
      </c>
      <c r="H67" s="6">
        <v>24</v>
      </c>
      <c r="I67" s="6">
        <f t="shared" si="6"/>
        <v>5.9345454545454546</v>
      </c>
      <c r="J67" s="3"/>
      <c r="K67" s="3">
        <v>544</v>
      </c>
      <c r="L67" s="3"/>
      <c r="M67" s="3"/>
    </row>
    <row r="68" spans="1:13" x14ac:dyDescent="0.25">
      <c r="A68" s="6">
        <v>1200</v>
      </c>
      <c r="B68" s="6">
        <v>0</v>
      </c>
      <c r="C68" s="6">
        <v>22.5</v>
      </c>
      <c r="D68" s="6">
        <v>22.5</v>
      </c>
      <c r="E68" s="6">
        <v>22.5</v>
      </c>
      <c r="F68" s="6">
        <v>10</v>
      </c>
      <c r="G68" s="6">
        <f t="shared" si="5"/>
        <v>22.5</v>
      </c>
      <c r="H68" s="6">
        <v>0</v>
      </c>
      <c r="I68" s="6">
        <f t="shared" si="6"/>
        <v>0</v>
      </c>
      <c r="J68" s="3"/>
      <c r="K68" s="3">
        <v>0</v>
      </c>
      <c r="L68" s="3"/>
      <c r="M68" s="3"/>
    </row>
    <row r="69" spans="1:13" x14ac:dyDescent="0.25">
      <c r="A69" s="6">
        <v>1200</v>
      </c>
      <c r="B69" s="6">
        <v>0</v>
      </c>
      <c r="C69" s="6">
        <v>22.5</v>
      </c>
      <c r="D69" s="6">
        <v>22.5</v>
      </c>
      <c r="E69" s="6">
        <v>22.5</v>
      </c>
      <c r="F69" s="6">
        <v>10</v>
      </c>
      <c r="G69" s="6">
        <f t="shared" si="5"/>
        <v>22.5</v>
      </c>
      <c r="H69" s="6">
        <v>5</v>
      </c>
      <c r="I69" s="6">
        <f t="shared" si="6"/>
        <v>2.3781818181818184</v>
      </c>
      <c r="J69" s="3"/>
      <c r="K69" s="3">
        <v>218</v>
      </c>
      <c r="L69" s="3"/>
      <c r="M69" s="3"/>
    </row>
    <row r="70" spans="1:13" x14ac:dyDescent="0.25">
      <c r="A70" s="6">
        <v>1200</v>
      </c>
      <c r="B70" s="6">
        <v>0</v>
      </c>
      <c r="C70" s="6">
        <v>22.5</v>
      </c>
      <c r="D70" s="6">
        <v>22.5</v>
      </c>
      <c r="E70" s="6">
        <v>22.5</v>
      </c>
      <c r="F70" s="6">
        <v>10</v>
      </c>
      <c r="G70" s="6">
        <f t="shared" si="5"/>
        <v>22.5</v>
      </c>
      <c r="H70" s="6">
        <v>10</v>
      </c>
      <c r="I70" s="6">
        <f t="shared" si="6"/>
        <v>3.0981818181818181</v>
      </c>
      <c r="J70" s="3"/>
      <c r="K70" s="3">
        <v>284</v>
      </c>
      <c r="L70" s="3"/>
      <c r="M70" s="3"/>
    </row>
    <row r="71" spans="1:13" x14ac:dyDescent="0.25">
      <c r="A71" s="6">
        <v>1200</v>
      </c>
      <c r="B71" s="6">
        <v>0</v>
      </c>
      <c r="C71" s="6">
        <v>22.5</v>
      </c>
      <c r="D71" s="6">
        <v>22.5</v>
      </c>
      <c r="E71" s="6">
        <v>22.5</v>
      </c>
      <c r="F71" s="6">
        <v>10</v>
      </c>
      <c r="G71" s="6">
        <f t="shared" si="5"/>
        <v>22.5</v>
      </c>
      <c r="H71" s="6">
        <v>15</v>
      </c>
      <c r="I71" s="6">
        <f t="shared" si="6"/>
        <v>3.48</v>
      </c>
      <c r="J71" s="3"/>
      <c r="K71" s="3">
        <v>319</v>
      </c>
      <c r="L71" s="3"/>
      <c r="M71" s="3"/>
    </row>
    <row r="72" spans="1:13" x14ac:dyDescent="0.25">
      <c r="A72" s="6">
        <v>1200</v>
      </c>
      <c r="B72" s="6">
        <v>0</v>
      </c>
      <c r="C72" s="6">
        <v>22.5</v>
      </c>
      <c r="D72" s="6">
        <v>22.5</v>
      </c>
      <c r="E72" s="6">
        <v>22.5</v>
      </c>
      <c r="F72" s="6">
        <v>10</v>
      </c>
      <c r="G72" s="6">
        <f t="shared" si="5"/>
        <v>22.5</v>
      </c>
      <c r="H72" s="6">
        <v>20</v>
      </c>
      <c r="I72" s="6">
        <f t="shared" si="6"/>
        <v>4.0909090909090908</v>
      </c>
      <c r="J72" s="3"/>
      <c r="K72" s="3">
        <v>375</v>
      </c>
      <c r="L72" s="3"/>
      <c r="M72" s="3"/>
    </row>
    <row r="73" spans="1:13" x14ac:dyDescent="0.25">
      <c r="A73" s="6">
        <v>1200</v>
      </c>
      <c r="B73" s="6">
        <v>0</v>
      </c>
      <c r="C73" s="6">
        <v>22.5</v>
      </c>
      <c r="D73" s="6">
        <v>22.5</v>
      </c>
      <c r="E73" s="6">
        <v>22.5</v>
      </c>
      <c r="F73" s="6">
        <v>10</v>
      </c>
      <c r="G73" s="6">
        <f t="shared" si="5"/>
        <v>22.5</v>
      </c>
      <c r="H73" s="6">
        <v>24</v>
      </c>
      <c r="I73" s="6">
        <f t="shared" si="6"/>
        <v>4.68</v>
      </c>
      <c r="J73" s="3"/>
      <c r="K73" s="3">
        <v>429</v>
      </c>
      <c r="L73" s="3"/>
      <c r="M73" s="3"/>
    </row>
    <row r="74" spans="1:13" x14ac:dyDescent="0.25">
      <c r="A74" s="6">
        <v>1200</v>
      </c>
      <c r="B74" s="6">
        <v>0</v>
      </c>
      <c r="C74" s="6">
        <v>21.25</v>
      </c>
      <c r="D74" s="6">
        <v>21.25</v>
      </c>
      <c r="E74" s="6">
        <v>21.25</v>
      </c>
      <c r="F74" s="6">
        <v>15</v>
      </c>
      <c r="G74" s="6">
        <f t="shared" si="5"/>
        <v>21.25</v>
      </c>
      <c r="H74" s="6">
        <v>0</v>
      </c>
      <c r="I74" s="6">
        <v>0</v>
      </c>
      <c r="J74" s="3"/>
      <c r="K74" s="3">
        <v>0</v>
      </c>
      <c r="L74" s="3"/>
      <c r="M74" s="3"/>
    </row>
    <row r="75" spans="1:13" x14ac:dyDescent="0.25">
      <c r="A75" s="6">
        <v>1200</v>
      </c>
      <c r="B75" s="6">
        <v>0</v>
      </c>
      <c r="C75" s="6">
        <v>21.25</v>
      </c>
      <c r="D75" s="6">
        <v>21.25</v>
      </c>
      <c r="E75" s="6">
        <v>21.25</v>
      </c>
      <c r="F75" s="6">
        <v>15</v>
      </c>
      <c r="G75" s="6">
        <f t="shared" si="5"/>
        <v>21.25</v>
      </c>
      <c r="H75" s="6">
        <v>5</v>
      </c>
      <c r="I75" s="6">
        <f t="shared" si="6"/>
        <v>2.9018181818181819</v>
      </c>
      <c r="J75" s="3"/>
      <c r="K75" s="3">
        <v>266</v>
      </c>
      <c r="L75" s="3"/>
      <c r="M75" s="3"/>
    </row>
    <row r="76" spans="1:13" x14ac:dyDescent="0.25">
      <c r="A76" s="6">
        <v>1200</v>
      </c>
      <c r="B76" s="6">
        <v>0</v>
      </c>
      <c r="C76" s="6">
        <v>21.25</v>
      </c>
      <c r="D76" s="6">
        <v>21.25</v>
      </c>
      <c r="E76" s="6">
        <v>21.25</v>
      </c>
      <c r="F76" s="6">
        <v>15</v>
      </c>
      <c r="G76" s="6">
        <f t="shared" si="5"/>
        <v>21.25</v>
      </c>
      <c r="H76" s="6">
        <v>10</v>
      </c>
      <c r="I76" s="6">
        <f t="shared" si="6"/>
        <v>3.7745454545454544</v>
      </c>
      <c r="J76" s="3"/>
      <c r="K76" s="3">
        <v>346</v>
      </c>
      <c r="L76" s="3"/>
      <c r="M76" s="3"/>
    </row>
    <row r="77" spans="1:13" x14ac:dyDescent="0.25">
      <c r="A77" s="6">
        <v>1200</v>
      </c>
      <c r="B77" s="6">
        <v>0</v>
      </c>
      <c r="C77" s="6">
        <v>21.25</v>
      </c>
      <c r="D77" s="6">
        <v>21.25</v>
      </c>
      <c r="E77" s="6">
        <v>21.25</v>
      </c>
      <c r="F77" s="6">
        <v>15</v>
      </c>
      <c r="G77" s="6">
        <f t="shared" si="5"/>
        <v>21.25</v>
      </c>
      <c r="H77" s="6">
        <v>15</v>
      </c>
      <c r="I77" s="6">
        <f t="shared" si="6"/>
        <v>4.3090909090909095</v>
      </c>
      <c r="J77" s="3"/>
      <c r="K77" s="3">
        <v>395</v>
      </c>
      <c r="L77" s="3"/>
      <c r="M77" s="3"/>
    </row>
    <row r="78" spans="1:13" x14ac:dyDescent="0.25">
      <c r="A78" s="6">
        <v>1200</v>
      </c>
      <c r="B78" s="6">
        <v>0</v>
      </c>
      <c r="C78" s="6">
        <v>21.25</v>
      </c>
      <c r="D78" s="6">
        <v>21.25</v>
      </c>
      <c r="E78" s="6">
        <v>21.25</v>
      </c>
      <c r="F78" s="6">
        <v>15</v>
      </c>
      <c r="G78" s="6">
        <f t="shared" si="5"/>
        <v>21.25</v>
      </c>
      <c r="H78" s="6">
        <v>20</v>
      </c>
      <c r="I78" s="6">
        <f t="shared" si="6"/>
        <v>4.7454545454545451</v>
      </c>
      <c r="J78" s="3"/>
      <c r="K78" s="3">
        <v>435</v>
      </c>
      <c r="L78" s="3"/>
      <c r="M78" s="3"/>
    </row>
    <row r="79" spans="1:13" x14ac:dyDescent="0.25">
      <c r="A79" s="6">
        <v>1200</v>
      </c>
      <c r="B79" s="6">
        <v>0</v>
      </c>
      <c r="C79" s="6">
        <v>21.25</v>
      </c>
      <c r="D79" s="6">
        <v>21.25</v>
      </c>
      <c r="E79" s="6">
        <v>21.25</v>
      </c>
      <c r="F79" s="6">
        <v>15</v>
      </c>
      <c r="G79" s="6">
        <f t="shared" si="5"/>
        <v>21.25</v>
      </c>
      <c r="H79" s="6">
        <v>24</v>
      </c>
      <c r="I79" s="6">
        <f t="shared" si="6"/>
        <v>5.0072727272727269</v>
      </c>
      <c r="J79" s="3"/>
      <c r="K79" s="3">
        <v>459</v>
      </c>
      <c r="L79" s="3"/>
      <c r="M79" s="3"/>
    </row>
    <row r="80" spans="1:13" x14ac:dyDescent="0.25">
      <c r="A80" s="6">
        <v>1200</v>
      </c>
      <c r="B80" s="6">
        <v>0</v>
      </c>
      <c r="C80" s="6">
        <v>20</v>
      </c>
      <c r="D80" s="6">
        <v>20</v>
      </c>
      <c r="E80" s="6">
        <v>20</v>
      </c>
      <c r="F80" s="6">
        <v>20</v>
      </c>
      <c r="G80" s="6">
        <f t="shared" si="5"/>
        <v>20</v>
      </c>
      <c r="H80" s="6">
        <v>0</v>
      </c>
      <c r="I80" s="6">
        <v>0</v>
      </c>
      <c r="J80" s="3"/>
      <c r="K80" s="3">
        <v>0</v>
      </c>
      <c r="L80" s="3"/>
      <c r="M80" s="3"/>
    </row>
    <row r="81" spans="1:13" x14ac:dyDescent="0.25">
      <c r="A81" s="6">
        <v>1200</v>
      </c>
      <c r="B81" s="6">
        <v>0</v>
      </c>
      <c r="C81" s="6">
        <v>20</v>
      </c>
      <c r="D81" s="6">
        <v>20</v>
      </c>
      <c r="E81" s="6">
        <v>20</v>
      </c>
      <c r="F81" s="6">
        <v>20</v>
      </c>
      <c r="G81" s="6">
        <f t="shared" si="5"/>
        <v>20</v>
      </c>
      <c r="H81" s="6">
        <v>5</v>
      </c>
      <c r="I81" s="6">
        <f t="shared" si="6"/>
        <v>2.5636363636363635</v>
      </c>
      <c r="J81" s="3"/>
      <c r="K81" s="3">
        <v>235</v>
      </c>
      <c r="L81" s="3"/>
      <c r="M81" s="3"/>
    </row>
    <row r="82" spans="1:13" x14ac:dyDescent="0.25">
      <c r="A82" s="6">
        <v>1200</v>
      </c>
      <c r="B82" s="6">
        <v>0</v>
      </c>
      <c r="C82" s="6">
        <v>20</v>
      </c>
      <c r="D82" s="6">
        <v>20</v>
      </c>
      <c r="E82" s="6">
        <v>20</v>
      </c>
      <c r="F82" s="6">
        <v>20</v>
      </c>
      <c r="G82" s="6">
        <f t="shared" si="5"/>
        <v>20</v>
      </c>
      <c r="H82" s="6">
        <v>10</v>
      </c>
      <c r="I82" s="6">
        <f t="shared" si="6"/>
        <v>3.5563636363636362</v>
      </c>
      <c r="J82" s="3"/>
      <c r="K82" s="3">
        <v>326</v>
      </c>
      <c r="L82" s="3"/>
      <c r="M82" s="3"/>
    </row>
    <row r="83" spans="1:13" x14ac:dyDescent="0.25">
      <c r="A83" s="6">
        <v>1200</v>
      </c>
      <c r="B83" s="6">
        <v>0</v>
      </c>
      <c r="C83" s="6">
        <v>20</v>
      </c>
      <c r="D83" s="6">
        <v>20</v>
      </c>
      <c r="E83" s="6">
        <v>20</v>
      </c>
      <c r="F83" s="6">
        <v>20</v>
      </c>
      <c r="G83" s="6">
        <f t="shared" si="5"/>
        <v>20</v>
      </c>
      <c r="H83" s="6">
        <v>15</v>
      </c>
      <c r="I83" s="6">
        <f t="shared" si="6"/>
        <v>4.3090909090909095</v>
      </c>
      <c r="J83" s="3"/>
      <c r="K83" s="3">
        <v>395</v>
      </c>
      <c r="L83" s="3"/>
      <c r="M83" s="3"/>
    </row>
    <row r="84" spans="1:13" x14ac:dyDescent="0.25">
      <c r="A84" s="6">
        <v>1200</v>
      </c>
      <c r="B84" s="6">
        <v>0</v>
      </c>
      <c r="C84" s="6">
        <v>20</v>
      </c>
      <c r="D84" s="6">
        <v>20</v>
      </c>
      <c r="E84" s="6">
        <v>20</v>
      </c>
      <c r="F84" s="6">
        <v>20</v>
      </c>
      <c r="G84" s="6">
        <f t="shared" si="5"/>
        <v>20</v>
      </c>
      <c r="H84" s="6">
        <v>20</v>
      </c>
      <c r="I84" s="6">
        <f t="shared" si="6"/>
        <v>4.9090909090909092</v>
      </c>
      <c r="J84" s="3"/>
      <c r="K84" s="3">
        <v>450</v>
      </c>
      <c r="L84" s="3"/>
      <c r="M84" s="3"/>
    </row>
    <row r="85" spans="1:13" x14ac:dyDescent="0.25">
      <c r="A85" s="6">
        <v>1200</v>
      </c>
      <c r="B85" s="6">
        <v>0</v>
      </c>
      <c r="C85" s="6">
        <v>20</v>
      </c>
      <c r="D85" s="6">
        <v>20</v>
      </c>
      <c r="E85" s="6">
        <v>20</v>
      </c>
      <c r="F85" s="6">
        <v>20</v>
      </c>
      <c r="G85" s="6">
        <f t="shared" si="5"/>
        <v>20</v>
      </c>
      <c r="H85" s="6">
        <v>24</v>
      </c>
      <c r="I85" s="6">
        <f t="shared" si="6"/>
        <v>5.3127272727272725</v>
      </c>
      <c r="J85" s="3"/>
      <c r="K85" s="3">
        <v>487</v>
      </c>
      <c r="L85" s="3"/>
      <c r="M85" s="3"/>
    </row>
    <row r="86" spans="1:13" x14ac:dyDescent="0.25">
      <c r="A86" s="5">
        <v>1200</v>
      </c>
      <c r="B86" s="5">
        <v>50</v>
      </c>
      <c r="C86" s="5">
        <v>0</v>
      </c>
      <c r="D86" s="5">
        <v>50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M86" s="1" t="s">
        <v>14</v>
      </c>
    </row>
    <row r="87" spans="1:13" x14ac:dyDescent="0.25">
      <c r="A87" s="5">
        <v>1200</v>
      </c>
      <c r="B87" s="5">
        <v>50</v>
      </c>
      <c r="C87" s="5">
        <v>0</v>
      </c>
      <c r="D87" s="5">
        <v>50</v>
      </c>
      <c r="E87" s="5">
        <v>0</v>
      </c>
      <c r="F87" s="5">
        <v>0</v>
      </c>
      <c r="G87" s="5">
        <v>0</v>
      </c>
      <c r="H87" s="5">
        <v>1</v>
      </c>
      <c r="I87" s="5">
        <f>(K87*20)/137</f>
        <v>3.6496350364963503</v>
      </c>
      <c r="K87" s="1">
        <v>25</v>
      </c>
    </row>
    <row r="88" spans="1:13" x14ac:dyDescent="0.25">
      <c r="A88" s="5">
        <v>1200</v>
      </c>
      <c r="B88" s="5">
        <v>50</v>
      </c>
      <c r="C88" s="5">
        <v>0</v>
      </c>
      <c r="D88" s="5">
        <v>50</v>
      </c>
      <c r="E88" s="5">
        <v>0</v>
      </c>
      <c r="F88" s="5">
        <v>0</v>
      </c>
      <c r="G88" s="5">
        <v>0</v>
      </c>
      <c r="H88" s="5">
        <v>8</v>
      </c>
      <c r="I88" s="5">
        <f>(K88*20)/137</f>
        <v>8.6131386861313874</v>
      </c>
      <c r="K88" s="1">
        <v>59</v>
      </c>
    </row>
    <row r="89" spans="1:13" x14ac:dyDescent="0.25">
      <c r="A89" s="5">
        <v>1200</v>
      </c>
      <c r="B89" s="5">
        <v>50</v>
      </c>
      <c r="C89" s="5">
        <v>0</v>
      </c>
      <c r="D89" s="5">
        <v>50</v>
      </c>
      <c r="E89" s="5">
        <v>0</v>
      </c>
      <c r="F89" s="5">
        <v>0</v>
      </c>
      <c r="G89" s="5">
        <v>0</v>
      </c>
      <c r="H89" s="5">
        <v>24</v>
      </c>
      <c r="I89" s="5">
        <v>14.6</v>
      </c>
    </row>
    <row r="90" spans="1:13" x14ac:dyDescent="0.25">
      <c r="A90" s="5">
        <v>1200</v>
      </c>
      <c r="B90" s="5">
        <f>(100-D90-F90)</f>
        <v>33.699999999999996</v>
      </c>
      <c r="C90" s="5">
        <v>0</v>
      </c>
      <c r="D90" s="5">
        <v>32.4</v>
      </c>
      <c r="E90" s="5">
        <v>0</v>
      </c>
      <c r="F90" s="5">
        <v>33.9</v>
      </c>
      <c r="G90" s="5">
        <v>0</v>
      </c>
      <c r="H90" s="5">
        <v>0</v>
      </c>
      <c r="I90" s="5">
        <v>0</v>
      </c>
    </row>
    <row r="91" spans="1:13" x14ac:dyDescent="0.25">
      <c r="A91" s="5">
        <v>1200</v>
      </c>
      <c r="B91" s="5">
        <f t="shared" ref="B91:B93" si="7">(100-D91-F91)</f>
        <v>33.699999999999996</v>
      </c>
      <c r="C91" s="5">
        <v>0</v>
      </c>
      <c r="D91" s="5">
        <v>32.4</v>
      </c>
      <c r="E91" s="5">
        <v>0</v>
      </c>
      <c r="F91" s="5">
        <v>33.9</v>
      </c>
      <c r="G91" s="5">
        <v>0</v>
      </c>
      <c r="H91" s="5">
        <v>0</v>
      </c>
      <c r="I91" s="5">
        <f>(K91*20)/137</f>
        <v>5.5474452554744529</v>
      </c>
      <c r="K91" s="1">
        <v>38</v>
      </c>
    </row>
    <row r="92" spans="1:13" x14ac:dyDescent="0.25">
      <c r="A92" s="5">
        <v>1200</v>
      </c>
      <c r="B92" s="5">
        <f t="shared" si="7"/>
        <v>33.699999999999996</v>
      </c>
      <c r="C92" s="5">
        <v>0</v>
      </c>
      <c r="D92" s="5">
        <v>32.4</v>
      </c>
      <c r="E92" s="5">
        <v>0</v>
      </c>
      <c r="F92" s="5">
        <v>33.9</v>
      </c>
      <c r="G92" s="5">
        <v>0</v>
      </c>
      <c r="H92" s="5">
        <v>0</v>
      </c>
      <c r="I92" s="5">
        <f>(K92*20)/137</f>
        <v>11.240875912408759</v>
      </c>
      <c r="K92" s="1">
        <v>77</v>
      </c>
    </row>
    <row r="93" spans="1:13" x14ac:dyDescent="0.25">
      <c r="A93" s="5">
        <v>1200</v>
      </c>
      <c r="B93" s="5">
        <f t="shared" si="7"/>
        <v>33.699999999999996</v>
      </c>
      <c r="C93" s="5">
        <v>0</v>
      </c>
      <c r="D93" s="5">
        <v>32.4</v>
      </c>
      <c r="E93" s="5">
        <v>0</v>
      </c>
      <c r="F93" s="5">
        <v>33.9</v>
      </c>
      <c r="G93" s="5">
        <v>0</v>
      </c>
      <c r="H93" s="5">
        <v>0</v>
      </c>
      <c r="I93" s="5">
        <v>19.2</v>
      </c>
    </row>
    <row r="94" spans="1:13" x14ac:dyDescent="0.25">
      <c r="A94" s="5">
        <v>1200</v>
      </c>
      <c r="B94" s="5">
        <f>(100-D94-F94-G94)</f>
        <v>26</v>
      </c>
      <c r="C94" s="5">
        <v>0</v>
      </c>
      <c r="D94" s="5">
        <v>24.5</v>
      </c>
      <c r="E94" s="5">
        <v>0</v>
      </c>
      <c r="F94" s="5">
        <v>25.6</v>
      </c>
      <c r="G94" s="5">
        <v>23.9</v>
      </c>
      <c r="H94" s="5">
        <v>0</v>
      </c>
      <c r="I94" s="5">
        <v>0</v>
      </c>
    </row>
    <row r="95" spans="1:13" x14ac:dyDescent="0.25">
      <c r="A95" s="5">
        <v>1200</v>
      </c>
      <c r="B95" s="5">
        <f t="shared" ref="B95:B103" si="8">(100-D95-F95-G95)</f>
        <v>26</v>
      </c>
      <c r="C95" s="5">
        <v>0</v>
      </c>
      <c r="D95" s="5">
        <v>24.5</v>
      </c>
      <c r="E95" s="5">
        <v>0</v>
      </c>
      <c r="F95" s="5">
        <v>25.6</v>
      </c>
      <c r="G95" s="5">
        <v>23.9</v>
      </c>
      <c r="H95" s="5">
        <v>0</v>
      </c>
      <c r="I95" s="5">
        <f>(K95*20)/137</f>
        <v>8.3211678832116789</v>
      </c>
      <c r="K95" s="1">
        <v>57</v>
      </c>
    </row>
    <row r="96" spans="1:13" x14ac:dyDescent="0.25">
      <c r="A96" s="5">
        <v>1200</v>
      </c>
      <c r="B96" s="5">
        <f t="shared" si="8"/>
        <v>26</v>
      </c>
      <c r="C96" s="5">
        <v>0</v>
      </c>
      <c r="D96" s="5">
        <v>24.5</v>
      </c>
      <c r="E96" s="5">
        <v>0</v>
      </c>
      <c r="F96" s="5">
        <v>25.6</v>
      </c>
      <c r="G96" s="5">
        <v>23.9</v>
      </c>
      <c r="H96" s="5">
        <v>0</v>
      </c>
      <c r="I96" s="5">
        <f>(K96*20)/137</f>
        <v>20.145985401459853</v>
      </c>
      <c r="K96" s="1">
        <v>138</v>
      </c>
    </row>
    <row r="97" spans="1:13" x14ac:dyDescent="0.25">
      <c r="A97" s="5">
        <v>1200</v>
      </c>
      <c r="B97" s="5">
        <f t="shared" si="8"/>
        <v>26</v>
      </c>
      <c r="C97" s="5">
        <v>0</v>
      </c>
      <c r="D97" s="5">
        <v>24.5</v>
      </c>
      <c r="E97" s="5">
        <v>0</v>
      </c>
      <c r="F97" s="5">
        <v>25.6</v>
      </c>
      <c r="G97" s="5">
        <v>23.9</v>
      </c>
      <c r="H97" s="5">
        <v>0</v>
      </c>
      <c r="I97" s="5">
        <v>61.9</v>
      </c>
    </row>
    <row r="98" spans="1:13" x14ac:dyDescent="0.25">
      <c r="A98" s="6">
        <v>1200</v>
      </c>
      <c r="B98" s="6">
        <f t="shared" si="8"/>
        <v>33.6</v>
      </c>
      <c r="C98" s="6">
        <v>0</v>
      </c>
      <c r="D98" s="6">
        <v>0</v>
      </c>
      <c r="E98" s="6">
        <v>0</v>
      </c>
      <c r="F98" s="6">
        <v>32.299999999999997</v>
      </c>
      <c r="G98" s="6">
        <v>34.1</v>
      </c>
      <c r="H98" s="6">
        <v>0</v>
      </c>
      <c r="I98" s="6">
        <v>0</v>
      </c>
      <c r="J98" s="3"/>
      <c r="K98" s="3"/>
      <c r="L98" s="3"/>
      <c r="M98" s="3" t="s">
        <v>15</v>
      </c>
    </row>
    <row r="99" spans="1:13" x14ac:dyDescent="0.25">
      <c r="A99" s="6">
        <v>1200</v>
      </c>
      <c r="B99" s="6">
        <f t="shared" si="8"/>
        <v>33.6</v>
      </c>
      <c r="C99" s="6">
        <v>0</v>
      </c>
      <c r="D99" s="6">
        <v>0</v>
      </c>
      <c r="E99" s="6">
        <v>0</v>
      </c>
      <c r="F99" s="6">
        <v>32.299999999999997</v>
      </c>
      <c r="G99" s="6">
        <v>34.1</v>
      </c>
      <c r="H99" s="6">
        <v>1</v>
      </c>
      <c r="I99" s="6">
        <v>2.6</v>
      </c>
      <c r="J99" s="3"/>
      <c r="K99" s="3"/>
      <c r="L99" s="3"/>
      <c r="M99" s="3"/>
    </row>
    <row r="100" spans="1:13" x14ac:dyDescent="0.25">
      <c r="A100" s="6">
        <v>1200</v>
      </c>
      <c r="B100" s="6">
        <f t="shared" si="8"/>
        <v>33.6</v>
      </c>
      <c r="C100" s="6">
        <v>0</v>
      </c>
      <c r="D100" s="6">
        <v>0</v>
      </c>
      <c r="E100" s="6">
        <v>0</v>
      </c>
      <c r="F100" s="6">
        <v>32.299999999999997</v>
      </c>
      <c r="G100" s="6">
        <v>34.1</v>
      </c>
      <c r="H100" s="6">
        <v>4</v>
      </c>
      <c r="I100" s="6">
        <v>40.299999999999997</v>
      </c>
      <c r="J100" s="3"/>
      <c r="K100" s="3"/>
      <c r="L100" s="3"/>
      <c r="M100" s="3"/>
    </row>
    <row r="101" spans="1:13" x14ac:dyDescent="0.25">
      <c r="A101" s="6">
        <v>1200</v>
      </c>
      <c r="B101" s="6">
        <f t="shared" si="8"/>
        <v>33.6</v>
      </c>
      <c r="C101" s="6">
        <v>0</v>
      </c>
      <c r="D101" s="6">
        <v>0</v>
      </c>
      <c r="E101" s="6">
        <v>0</v>
      </c>
      <c r="F101" s="6">
        <v>32.299999999999997</v>
      </c>
      <c r="G101" s="6">
        <v>34.1</v>
      </c>
      <c r="H101" s="6">
        <v>8</v>
      </c>
      <c r="I101" s="6">
        <f>(K101*300)/387</f>
        <v>92.248062015503876</v>
      </c>
      <c r="J101" s="3"/>
      <c r="K101" s="3">
        <v>119</v>
      </c>
      <c r="L101" s="3"/>
      <c r="M101" s="3"/>
    </row>
    <row r="102" spans="1:13" x14ac:dyDescent="0.25">
      <c r="A102" s="6">
        <v>1200</v>
      </c>
      <c r="B102" s="6">
        <f t="shared" si="8"/>
        <v>33.6</v>
      </c>
      <c r="C102" s="6">
        <v>0</v>
      </c>
      <c r="D102" s="6">
        <v>0</v>
      </c>
      <c r="E102" s="6">
        <v>0</v>
      </c>
      <c r="F102" s="6">
        <v>32.299999999999997</v>
      </c>
      <c r="G102" s="6">
        <v>34.1</v>
      </c>
      <c r="H102" s="6">
        <v>24</v>
      </c>
      <c r="I102" s="6">
        <f>(K102*300)/387</f>
        <v>247.28682170542635</v>
      </c>
      <c r="J102" s="3"/>
      <c r="K102" s="3">
        <v>319</v>
      </c>
      <c r="L102" s="3"/>
      <c r="M102" s="3"/>
    </row>
    <row r="103" spans="1:13" x14ac:dyDescent="0.25">
      <c r="A103" s="6">
        <v>1200</v>
      </c>
      <c r="B103" s="6">
        <f t="shared" si="8"/>
        <v>33.6</v>
      </c>
      <c r="C103" s="6">
        <v>0</v>
      </c>
      <c r="D103" s="6">
        <v>0</v>
      </c>
      <c r="E103" s="6">
        <v>0</v>
      </c>
      <c r="F103" s="6">
        <v>32.299999999999997</v>
      </c>
      <c r="G103" s="6">
        <v>34.1</v>
      </c>
      <c r="H103" s="6">
        <v>48</v>
      </c>
      <c r="I103" s="6">
        <f>(K103*300)/387</f>
        <v>293.02325581395348</v>
      </c>
      <c r="J103" s="3"/>
      <c r="K103" s="3">
        <v>378</v>
      </c>
      <c r="L103" s="3"/>
      <c r="M103" s="3"/>
    </row>
    <row r="104" spans="1:13" x14ac:dyDescent="0.25">
      <c r="A104" s="5">
        <v>1200</v>
      </c>
      <c r="B104" s="5">
        <v>0</v>
      </c>
      <c r="C104" s="5">
        <v>0</v>
      </c>
      <c r="D104" s="5">
        <v>32.6</v>
      </c>
      <c r="E104" s="5">
        <v>0</v>
      </c>
      <c r="F104" s="5">
        <v>36.799999999999997</v>
      </c>
      <c r="G104" s="5">
        <v>30.6</v>
      </c>
      <c r="H104" s="5">
        <v>0</v>
      </c>
      <c r="I104" s="5">
        <v>0</v>
      </c>
      <c r="M104" s="1" t="s">
        <v>16</v>
      </c>
    </row>
    <row r="105" spans="1:13" x14ac:dyDescent="0.25">
      <c r="A105" s="5">
        <v>1200</v>
      </c>
      <c r="B105" s="5">
        <v>0</v>
      </c>
      <c r="C105" s="5">
        <v>0</v>
      </c>
      <c r="D105" s="5">
        <v>32.6</v>
      </c>
      <c r="E105" s="5">
        <v>0</v>
      </c>
      <c r="F105" s="5">
        <v>36.799999999999997</v>
      </c>
      <c r="G105" s="5">
        <v>30.6</v>
      </c>
      <c r="H105" s="5">
        <v>24</v>
      </c>
      <c r="I105" s="5">
        <v>7.2</v>
      </c>
    </row>
    <row r="106" spans="1:13" x14ac:dyDescent="0.25">
      <c r="A106" s="5">
        <v>1200</v>
      </c>
      <c r="B106" s="5">
        <v>0</v>
      </c>
      <c r="C106" s="5">
        <v>0</v>
      </c>
      <c r="D106" s="5">
        <v>37.9</v>
      </c>
      <c r="E106" s="5">
        <v>0</v>
      </c>
      <c r="F106" s="5">
        <v>12.2</v>
      </c>
      <c r="G106" s="5">
        <v>49.9</v>
      </c>
      <c r="H106" s="5">
        <v>0</v>
      </c>
      <c r="I106" s="5">
        <v>0</v>
      </c>
    </row>
    <row r="107" spans="1:13" x14ac:dyDescent="0.25">
      <c r="A107" s="5">
        <v>1200</v>
      </c>
      <c r="B107" s="5">
        <v>0</v>
      </c>
      <c r="C107" s="5">
        <v>0</v>
      </c>
      <c r="D107" s="5">
        <v>37.9</v>
      </c>
      <c r="E107" s="5">
        <v>0</v>
      </c>
      <c r="F107" s="5">
        <v>12.2</v>
      </c>
      <c r="G107" s="5">
        <v>49.9</v>
      </c>
      <c r="H107" s="5">
        <v>5</v>
      </c>
      <c r="I107" s="5">
        <f>(K107*71.5)/138</f>
        <v>8.2898550724637676</v>
      </c>
      <c r="K107" s="1">
        <v>16</v>
      </c>
    </row>
    <row r="108" spans="1:13" x14ac:dyDescent="0.25">
      <c r="A108" s="5">
        <v>1200</v>
      </c>
      <c r="B108" s="5">
        <v>0</v>
      </c>
      <c r="C108" s="5">
        <v>0</v>
      </c>
      <c r="D108" s="5">
        <v>37.9</v>
      </c>
      <c r="E108" s="5">
        <v>0</v>
      </c>
      <c r="F108" s="5">
        <v>12.2</v>
      </c>
      <c r="G108" s="5">
        <v>49.9</v>
      </c>
      <c r="H108" s="5">
        <v>10</v>
      </c>
      <c r="I108" s="5">
        <f t="shared" ref="I108:I111" si="9">(K108*71.5)/138</f>
        <v>12.434782608695652</v>
      </c>
      <c r="K108" s="1">
        <v>24</v>
      </c>
    </row>
    <row r="109" spans="1:13" x14ac:dyDescent="0.25">
      <c r="A109" s="5">
        <v>1200</v>
      </c>
      <c r="B109" s="5">
        <v>0</v>
      </c>
      <c r="C109" s="5">
        <v>0</v>
      </c>
      <c r="D109" s="5">
        <v>37.9</v>
      </c>
      <c r="E109" s="5">
        <v>0</v>
      </c>
      <c r="F109" s="5">
        <v>12.2</v>
      </c>
      <c r="G109" s="5">
        <v>49.9</v>
      </c>
      <c r="H109" s="5">
        <v>15</v>
      </c>
      <c r="I109" s="5">
        <f t="shared" si="9"/>
        <v>18.134057971014492</v>
      </c>
      <c r="K109" s="1">
        <v>35</v>
      </c>
    </row>
    <row r="110" spans="1:13" x14ac:dyDescent="0.25">
      <c r="A110" s="5">
        <v>1200</v>
      </c>
      <c r="B110" s="5">
        <v>0</v>
      </c>
      <c r="C110" s="5">
        <v>0</v>
      </c>
      <c r="D110" s="5">
        <v>37.9</v>
      </c>
      <c r="E110" s="5">
        <v>0</v>
      </c>
      <c r="F110" s="5">
        <v>12.2</v>
      </c>
      <c r="G110" s="5">
        <v>49.9</v>
      </c>
      <c r="H110" s="5">
        <v>17.5</v>
      </c>
      <c r="I110" s="5">
        <f t="shared" si="9"/>
        <v>24.869565217391305</v>
      </c>
      <c r="K110" s="1">
        <v>48</v>
      </c>
    </row>
    <row r="111" spans="1:13" x14ac:dyDescent="0.25">
      <c r="A111" s="5">
        <v>1200</v>
      </c>
      <c r="B111" s="5">
        <v>0</v>
      </c>
      <c r="C111" s="5">
        <v>0</v>
      </c>
      <c r="D111" s="5">
        <v>37.9</v>
      </c>
      <c r="E111" s="5">
        <v>0</v>
      </c>
      <c r="F111" s="5">
        <v>12.2</v>
      </c>
      <c r="G111" s="5">
        <v>49.9</v>
      </c>
      <c r="H111" s="5">
        <v>20</v>
      </c>
      <c r="I111" s="5">
        <f t="shared" si="9"/>
        <v>45.594202898550726</v>
      </c>
      <c r="K111" s="1">
        <v>88</v>
      </c>
    </row>
    <row r="112" spans="1:13" x14ac:dyDescent="0.25">
      <c r="A112" s="5">
        <v>1200</v>
      </c>
      <c r="B112" s="5">
        <v>0</v>
      </c>
      <c r="C112" s="5">
        <v>0</v>
      </c>
      <c r="D112" s="5">
        <v>37.9</v>
      </c>
      <c r="E112" s="5">
        <v>0</v>
      </c>
      <c r="F112" s="5">
        <v>12.2</v>
      </c>
      <c r="G112" s="5">
        <v>49.9</v>
      </c>
      <c r="H112" s="5">
        <v>24</v>
      </c>
      <c r="I112" s="5">
        <v>71.5</v>
      </c>
      <c r="K112" s="1">
        <v>138</v>
      </c>
    </row>
    <row r="113" spans="1:13" x14ac:dyDescent="0.25">
      <c r="A113" s="5">
        <v>1200</v>
      </c>
      <c r="B113" s="5">
        <v>0</v>
      </c>
      <c r="C113" s="5">
        <v>0</v>
      </c>
      <c r="D113" s="5">
        <v>11.9</v>
      </c>
      <c r="E113" s="5">
        <v>0</v>
      </c>
      <c r="F113" s="5">
        <v>37.200000000000003</v>
      </c>
      <c r="G113" s="5">
        <v>50.9</v>
      </c>
      <c r="H113" s="5">
        <v>0</v>
      </c>
      <c r="I113" s="5">
        <v>0</v>
      </c>
    </row>
    <row r="114" spans="1:13" x14ac:dyDescent="0.25">
      <c r="A114" s="5">
        <v>1200</v>
      </c>
      <c r="B114" s="5">
        <v>0</v>
      </c>
      <c r="C114" s="5">
        <v>0</v>
      </c>
      <c r="D114" s="5">
        <v>11.9</v>
      </c>
      <c r="E114" s="5">
        <v>0</v>
      </c>
      <c r="F114" s="5">
        <v>37.200000000000003</v>
      </c>
      <c r="G114" s="5">
        <v>50.9</v>
      </c>
      <c r="H114" s="5">
        <v>5</v>
      </c>
      <c r="I114" s="5">
        <f>(K114*124.1)/240</f>
        <v>31.542083333333331</v>
      </c>
      <c r="K114" s="1">
        <v>61</v>
      </c>
    </row>
    <row r="115" spans="1:13" x14ac:dyDescent="0.25">
      <c r="A115" s="5">
        <v>1200</v>
      </c>
      <c r="B115" s="5">
        <v>0</v>
      </c>
      <c r="C115" s="5">
        <v>0</v>
      </c>
      <c r="D115" s="5">
        <v>11.9</v>
      </c>
      <c r="E115" s="5">
        <v>0</v>
      </c>
      <c r="F115" s="5">
        <v>37.200000000000003</v>
      </c>
      <c r="G115" s="5">
        <v>50.9</v>
      </c>
      <c r="H115" s="5">
        <v>10</v>
      </c>
      <c r="I115" s="5">
        <f t="shared" ref="I115:I117" si="10">(K115*124.1)/240</f>
        <v>59.46458333333333</v>
      </c>
      <c r="K115" s="1">
        <v>115</v>
      </c>
    </row>
    <row r="116" spans="1:13" x14ac:dyDescent="0.25">
      <c r="A116" s="5">
        <v>1200</v>
      </c>
      <c r="B116" s="5">
        <v>0</v>
      </c>
      <c r="C116" s="5">
        <v>0</v>
      </c>
      <c r="D116" s="5">
        <v>11.9</v>
      </c>
      <c r="E116" s="5">
        <v>0</v>
      </c>
      <c r="F116" s="5">
        <v>37.200000000000003</v>
      </c>
      <c r="G116" s="5">
        <v>50.9</v>
      </c>
      <c r="H116" s="5">
        <v>15</v>
      </c>
      <c r="I116" s="5">
        <f t="shared" si="10"/>
        <v>82.733333333333334</v>
      </c>
      <c r="K116" s="1">
        <v>160</v>
      </c>
    </row>
    <row r="117" spans="1:13" x14ac:dyDescent="0.25">
      <c r="A117" s="5">
        <v>1200</v>
      </c>
      <c r="B117" s="5">
        <v>0</v>
      </c>
      <c r="C117" s="5">
        <v>0</v>
      </c>
      <c r="D117" s="5">
        <v>11.9</v>
      </c>
      <c r="E117" s="5">
        <v>0</v>
      </c>
      <c r="F117" s="5">
        <v>37.200000000000003</v>
      </c>
      <c r="G117" s="5">
        <v>50.9</v>
      </c>
      <c r="H117" s="5">
        <v>20</v>
      </c>
      <c r="I117" s="5">
        <f t="shared" si="10"/>
        <v>106.51916666666666</v>
      </c>
      <c r="K117" s="1">
        <v>206</v>
      </c>
    </row>
    <row r="118" spans="1:13" x14ac:dyDescent="0.25">
      <c r="A118" s="5">
        <v>1200</v>
      </c>
      <c r="B118" s="5">
        <v>0</v>
      </c>
      <c r="C118" s="5">
        <v>0</v>
      </c>
      <c r="D118" s="5">
        <v>11.9</v>
      </c>
      <c r="E118" s="5">
        <v>0</v>
      </c>
      <c r="F118" s="5">
        <v>37.200000000000003</v>
      </c>
      <c r="G118" s="5">
        <v>50.9</v>
      </c>
      <c r="H118" s="5">
        <v>24</v>
      </c>
      <c r="I118" s="5">
        <v>124.1</v>
      </c>
      <c r="K118" s="1">
        <v>240</v>
      </c>
    </row>
    <row r="119" spans="1:13" x14ac:dyDescent="0.25">
      <c r="A119" s="5">
        <v>1200</v>
      </c>
      <c r="B119" s="5">
        <v>0</v>
      </c>
      <c r="C119" s="5">
        <v>0</v>
      </c>
      <c r="D119" s="5">
        <v>31</v>
      </c>
      <c r="E119" s="5">
        <v>0</v>
      </c>
      <c r="F119" s="5">
        <v>22.5</v>
      </c>
      <c r="G119" s="5">
        <v>46.5</v>
      </c>
      <c r="H119" s="5">
        <v>0</v>
      </c>
      <c r="I119" s="5">
        <v>0</v>
      </c>
    </row>
    <row r="120" spans="1:13" x14ac:dyDescent="0.25">
      <c r="A120" s="5">
        <v>1200</v>
      </c>
      <c r="B120" s="5">
        <v>0</v>
      </c>
      <c r="C120" s="5">
        <v>0</v>
      </c>
      <c r="D120" s="5">
        <v>31</v>
      </c>
      <c r="E120" s="5">
        <v>0</v>
      </c>
      <c r="F120" s="5">
        <v>22.5</v>
      </c>
      <c r="G120" s="5">
        <v>46.5</v>
      </c>
      <c r="H120" s="5">
        <v>5</v>
      </c>
      <c r="I120" s="5">
        <f>(K120*160.9)/312</f>
        <v>68.073076923076925</v>
      </c>
      <c r="K120" s="1">
        <v>132</v>
      </c>
    </row>
    <row r="121" spans="1:13" x14ac:dyDescent="0.25">
      <c r="A121" s="5">
        <v>1200</v>
      </c>
      <c r="B121" s="5">
        <v>0</v>
      </c>
      <c r="C121" s="5">
        <v>0</v>
      </c>
      <c r="D121" s="5">
        <v>31</v>
      </c>
      <c r="E121" s="5">
        <v>0</v>
      </c>
      <c r="F121" s="5">
        <v>22.5</v>
      </c>
      <c r="G121" s="5">
        <v>46.5</v>
      </c>
      <c r="H121" s="5">
        <v>10</v>
      </c>
      <c r="I121" s="5">
        <f t="shared" ref="I121:I124" si="11">(K121*160.9)/312</f>
        <v>121.19070512820512</v>
      </c>
      <c r="K121" s="1">
        <v>235</v>
      </c>
    </row>
    <row r="122" spans="1:13" x14ac:dyDescent="0.25">
      <c r="A122" s="5">
        <v>1200</v>
      </c>
      <c r="B122" s="5">
        <v>0</v>
      </c>
      <c r="C122" s="5">
        <v>0</v>
      </c>
      <c r="D122" s="5">
        <v>31</v>
      </c>
      <c r="E122" s="5">
        <v>0</v>
      </c>
      <c r="F122" s="5">
        <v>22.5</v>
      </c>
      <c r="G122" s="5">
        <v>46.5</v>
      </c>
      <c r="H122" s="5">
        <v>15</v>
      </c>
      <c r="I122" s="5">
        <f t="shared" si="11"/>
        <v>148.52307692307693</v>
      </c>
      <c r="K122" s="1">
        <v>288</v>
      </c>
    </row>
    <row r="123" spans="1:13" x14ac:dyDescent="0.25">
      <c r="A123" s="5">
        <v>1200</v>
      </c>
      <c r="B123" s="5">
        <v>0</v>
      </c>
      <c r="C123" s="5">
        <v>0</v>
      </c>
      <c r="D123" s="5">
        <v>31</v>
      </c>
      <c r="E123" s="5">
        <v>0</v>
      </c>
      <c r="F123" s="5">
        <v>22.5</v>
      </c>
      <c r="G123" s="5">
        <v>46.5</v>
      </c>
      <c r="H123" s="5">
        <v>20</v>
      </c>
      <c r="I123" s="5">
        <f t="shared" si="11"/>
        <v>159.35288461538462</v>
      </c>
      <c r="K123" s="1">
        <v>309</v>
      </c>
    </row>
    <row r="124" spans="1:13" x14ac:dyDescent="0.25">
      <c r="A124" s="5">
        <v>1200</v>
      </c>
      <c r="B124" s="5">
        <v>0</v>
      </c>
      <c r="C124" s="5">
        <v>0</v>
      </c>
      <c r="D124" s="5">
        <v>31</v>
      </c>
      <c r="E124" s="5">
        <v>0</v>
      </c>
      <c r="F124" s="5">
        <v>22.5</v>
      </c>
      <c r="G124" s="5">
        <v>46.5</v>
      </c>
      <c r="H124" s="5">
        <v>24</v>
      </c>
      <c r="I124" s="5">
        <f t="shared" si="11"/>
        <v>160.9</v>
      </c>
      <c r="K124" s="1">
        <v>312</v>
      </c>
    </row>
    <row r="125" spans="1:13" x14ac:dyDescent="0.25">
      <c r="A125" s="6">
        <v>1000</v>
      </c>
      <c r="B125" s="6">
        <v>20</v>
      </c>
      <c r="C125" s="6">
        <v>20</v>
      </c>
      <c r="D125" s="6">
        <v>20</v>
      </c>
      <c r="E125" s="6">
        <v>20</v>
      </c>
      <c r="F125" s="6">
        <v>20</v>
      </c>
      <c r="G125" s="6">
        <v>0</v>
      </c>
      <c r="H125" s="6">
        <v>0</v>
      </c>
      <c r="I125" s="6">
        <v>0</v>
      </c>
      <c r="J125" s="3"/>
      <c r="K125" s="3"/>
      <c r="L125" s="3"/>
      <c r="M125" s="4" t="s">
        <v>17</v>
      </c>
    </row>
    <row r="126" spans="1:13" x14ac:dyDescent="0.25">
      <c r="A126" s="7">
        <v>1000</v>
      </c>
      <c r="B126" s="7">
        <v>20</v>
      </c>
      <c r="C126" s="7">
        <v>20</v>
      </c>
      <c r="D126" s="7">
        <v>20</v>
      </c>
      <c r="E126" s="7">
        <v>20</v>
      </c>
      <c r="F126" s="7">
        <v>20</v>
      </c>
      <c r="G126" s="7">
        <v>0</v>
      </c>
      <c r="H126" s="7">
        <v>10</v>
      </c>
      <c r="I126" s="7">
        <f>(K126*8)/300</f>
        <v>1.2533333333333334</v>
      </c>
      <c r="K126" s="1">
        <v>47</v>
      </c>
    </row>
    <row r="127" spans="1:13" x14ac:dyDescent="0.25">
      <c r="A127" s="7">
        <v>1000</v>
      </c>
      <c r="B127" s="7">
        <v>20</v>
      </c>
      <c r="C127" s="7">
        <v>20</v>
      </c>
      <c r="D127" s="7">
        <v>20</v>
      </c>
      <c r="E127" s="7">
        <v>20</v>
      </c>
      <c r="F127" s="7">
        <v>20</v>
      </c>
      <c r="G127" s="7">
        <v>0</v>
      </c>
      <c r="H127" s="7">
        <v>20</v>
      </c>
      <c r="I127" s="7">
        <f t="shared" ref="I127:I129" si="12">(K127*8)/300</f>
        <v>2.7466666666666666</v>
      </c>
      <c r="K127" s="1">
        <v>103</v>
      </c>
    </row>
    <row r="128" spans="1:13" x14ac:dyDescent="0.25">
      <c r="A128" s="7">
        <v>1000</v>
      </c>
      <c r="B128" s="7">
        <v>20</v>
      </c>
      <c r="C128" s="7">
        <v>20</v>
      </c>
      <c r="D128" s="7">
        <v>20</v>
      </c>
      <c r="E128" s="7">
        <v>20</v>
      </c>
      <c r="F128" s="7">
        <v>20</v>
      </c>
      <c r="G128" s="7">
        <v>0</v>
      </c>
      <c r="H128" s="7">
        <v>30</v>
      </c>
      <c r="I128" s="7">
        <f t="shared" si="12"/>
        <v>5.333333333333333</v>
      </c>
      <c r="K128" s="1">
        <v>200</v>
      </c>
    </row>
    <row r="129" spans="1:11" x14ac:dyDescent="0.25">
      <c r="A129" s="7">
        <v>1000</v>
      </c>
      <c r="B129" s="7">
        <v>20</v>
      </c>
      <c r="C129" s="7">
        <v>20</v>
      </c>
      <c r="D129" s="7">
        <v>20</v>
      </c>
      <c r="E129" s="7">
        <v>20</v>
      </c>
      <c r="F129" s="7">
        <v>20</v>
      </c>
      <c r="G129" s="7">
        <v>0</v>
      </c>
      <c r="H129" s="7">
        <v>40</v>
      </c>
      <c r="I129" s="7">
        <f t="shared" si="12"/>
        <v>8.1866666666666674</v>
      </c>
      <c r="K129" s="1">
        <v>307</v>
      </c>
    </row>
    <row r="130" spans="1:11" x14ac:dyDescent="0.25">
      <c r="A130" s="5">
        <v>1100</v>
      </c>
      <c r="B130" s="5">
        <v>20</v>
      </c>
      <c r="C130" s="5">
        <v>20</v>
      </c>
      <c r="D130" s="5">
        <v>20</v>
      </c>
      <c r="E130" s="5">
        <v>20</v>
      </c>
      <c r="F130" s="5">
        <v>20</v>
      </c>
      <c r="G130" s="5">
        <v>0</v>
      </c>
      <c r="H130" s="5">
        <v>0</v>
      </c>
      <c r="I130" s="5">
        <v>0</v>
      </c>
      <c r="K130" s="1">
        <v>0</v>
      </c>
    </row>
    <row r="131" spans="1:11" x14ac:dyDescent="0.25">
      <c r="A131" s="7">
        <v>1100</v>
      </c>
      <c r="B131" s="7">
        <v>20</v>
      </c>
      <c r="C131" s="7">
        <v>20</v>
      </c>
      <c r="D131" s="7">
        <v>20</v>
      </c>
      <c r="E131" s="7">
        <v>20</v>
      </c>
      <c r="F131" s="7">
        <v>20</v>
      </c>
      <c r="G131" s="7">
        <v>0</v>
      </c>
      <c r="H131" s="7">
        <v>10</v>
      </c>
      <c r="I131" s="7">
        <f t="shared" ref="I131:I134" si="13">(K131*8)/365</f>
        <v>3.3534246575342466</v>
      </c>
      <c r="K131" s="1">
        <v>153</v>
      </c>
    </row>
    <row r="132" spans="1:11" x14ac:dyDescent="0.25">
      <c r="A132" s="7">
        <v>1100</v>
      </c>
      <c r="B132" s="7">
        <v>20</v>
      </c>
      <c r="C132" s="7">
        <v>20</v>
      </c>
      <c r="D132" s="7">
        <v>20</v>
      </c>
      <c r="E132" s="7">
        <v>20</v>
      </c>
      <c r="F132" s="7">
        <v>20</v>
      </c>
      <c r="G132" s="7">
        <v>0</v>
      </c>
      <c r="H132" s="7">
        <v>20</v>
      </c>
      <c r="I132" s="7">
        <f t="shared" si="13"/>
        <v>5.4794520547945202</v>
      </c>
      <c r="K132" s="1">
        <v>250</v>
      </c>
    </row>
    <row r="133" spans="1:11" x14ac:dyDescent="0.25">
      <c r="A133" s="7">
        <v>1100</v>
      </c>
      <c r="B133" s="7">
        <v>20</v>
      </c>
      <c r="C133" s="7">
        <v>20</v>
      </c>
      <c r="D133" s="7">
        <v>20</v>
      </c>
      <c r="E133" s="7">
        <v>20</v>
      </c>
      <c r="F133" s="7">
        <v>20</v>
      </c>
      <c r="G133" s="7">
        <v>0</v>
      </c>
      <c r="H133" s="7">
        <v>30</v>
      </c>
      <c r="I133" s="7">
        <f t="shared" si="13"/>
        <v>6.904109589041096</v>
      </c>
      <c r="K133" s="1">
        <v>315</v>
      </c>
    </row>
    <row r="134" spans="1:11" x14ac:dyDescent="0.25">
      <c r="A134" s="7">
        <v>1100</v>
      </c>
      <c r="B134" s="7">
        <v>20</v>
      </c>
      <c r="C134" s="7">
        <v>20</v>
      </c>
      <c r="D134" s="7">
        <v>20</v>
      </c>
      <c r="E134" s="7">
        <v>20</v>
      </c>
      <c r="F134" s="7">
        <v>20</v>
      </c>
      <c r="G134" s="7">
        <v>0</v>
      </c>
      <c r="H134" s="7">
        <v>40</v>
      </c>
      <c r="I134" s="7">
        <f t="shared" si="13"/>
        <v>7.8465753424657532</v>
      </c>
      <c r="K134" s="1">
        <v>358</v>
      </c>
    </row>
    <row r="135" spans="1:11" x14ac:dyDescent="0.25">
      <c r="A135" s="5">
        <v>1100</v>
      </c>
      <c r="B135" s="5">
        <v>20</v>
      </c>
      <c r="C135" s="5">
        <v>20</v>
      </c>
      <c r="D135" s="5">
        <v>20</v>
      </c>
      <c r="E135" s="5">
        <v>20</v>
      </c>
      <c r="F135" s="5">
        <v>20</v>
      </c>
      <c r="G135" s="5">
        <v>0</v>
      </c>
      <c r="H135" s="5">
        <v>48</v>
      </c>
      <c r="I135" s="5">
        <f>(K135*8)/365</f>
        <v>8.3726027397260268</v>
      </c>
      <c r="K135" s="1">
        <v>382</v>
      </c>
    </row>
    <row r="136" spans="1:11" x14ac:dyDescent="0.25">
      <c r="A136" s="5">
        <v>1100</v>
      </c>
      <c r="B136" s="5">
        <v>0</v>
      </c>
      <c r="C136" s="5">
        <v>20</v>
      </c>
      <c r="D136" s="5">
        <v>20</v>
      </c>
      <c r="E136" s="5">
        <v>20</v>
      </c>
      <c r="F136" s="5">
        <v>20</v>
      </c>
      <c r="G136" s="5">
        <v>20</v>
      </c>
      <c r="H136" s="5">
        <v>0</v>
      </c>
      <c r="I136" s="5">
        <v>0</v>
      </c>
    </row>
    <row r="137" spans="1:11" x14ac:dyDescent="0.25">
      <c r="A137" s="5">
        <v>1100</v>
      </c>
      <c r="B137" s="5">
        <v>0</v>
      </c>
      <c r="C137" s="5">
        <v>20</v>
      </c>
      <c r="D137" s="5">
        <v>20</v>
      </c>
      <c r="E137" s="5">
        <v>20</v>
      </c>
      <c r="F137" s="5">
        <v>20</v>
      </c>
      <c r="G137" s="5">
        <v>20</v>
      </c>
      <c r="H137" s="5">
        <v>10</v>
      </c>
      <c r="I137" s="5">
        <f>(K137*8)/365</f>
        <v>1.5123287671232877</v>
      </c>
      <c r="K137" s="1">
        <v>69</v>
      </c>
    </row>
    <row r="138" spans="1:11" x14ac:dyDescent="0.25">
      <c r="A138" s="5">
        <v>1100</v>
      </c>
      <c r="B138" s="5">
        <v>0</v>
      </c>
      <c r="C138" s="5">
        <v>20</v>
      </c>
      <c r="D138" s="5">
        <v>20</v>
      </c>
      <c r="E138" s="5">
        <v>20</v>
      </c>
      <c r="F138" s="5">
        <v>20</v>
      </c>
      <c r="G138" s="5">
        <v>20</v>
      </c>
      <c r="H138" s="5">
        <v>20</v>
      </c>
      <c r="I138" s="5">
        <f t="shared" ref="I138:I141" si="14">(K138*8)/365</f>
        <v>2.0164383561643837</v>
      </c>
      <c r="K138" s="1">
        <v>92</v>
      </c>
    </row>
    <row r="139" spans="1:11" x14ac:dyDescent="0.25">
      <c r="A139" s="5">
        <v>1100</v>
      </c>
      <c r="B139" s="5">
        <v>0</v>
      </c>
      <c r="C139" s="5">
        <v>20</v>
      </c>
      <c r="D139" s="5">
        <v>20</v>
      </c>
      <c r="E139" s="5">
        <v>20</v>
      </c>
      <c r="F139" s="5">
        <v>20</v>
      </c>
      <c r="G139" s="5">
        <v>20</v>
      </c>
      <c r="H139" s="5">
        <v>30</v>
      </c>
      <c r="I139" s="5">
        <f t="shared" si="14"/>
        <v>2.4109589041095889</v>
      </c>
      <c r="K139" s="1">
        <v>110</v>
      </c>
    </row>
    <row r="140" spans="1:11" x14ac:dyDescent="0.25">
      <c r="A140" s="5">
        <v>1100</v>
      </c>
      <c r="B140" s="5">
        <v>0</v>
      </c>
      <c r="C140" s="5">
        <v>20</v>
      </c>
      <c r="D140" s="5">
        <v>20</v>
      </c>
      <c r="E140" s="5">
        <v>20</v>
      </c>
      <c r="F140" s="5">
        <v>20</v>
      </c>
      <c r="G140" s="5">
        <v>20</v>
      </c>
      <c r="H140" s="5">
        <v>40</v>
      </c>
      <c r="I140" s="5">
        <f t="shared" si="14"/>
        <v>2.7178082191780821</v>
      </c>
      <c r="K140" s="1">
        <v>124</v>
      </c>
    </row>
    <row r="141" spans="1:11" x14ac:dyDescent="0.25">
      <c r="A141" s="5">
        <v>1100</v>
      </c>
      <c r="B141" s="5">
        <v>0</v>
      </c>
      <c r="C141" s="5">
        <v>20</v>
      </c>
      <c r="D141" s="5">
        <v>20</v>
      </c>
      <c r="E141" s="5">
        <v>20</v>
      </c>
      <c r="F141" s="5">
        <v>20</v>
      </c>
      <c r="G141" s="5">
        <v>20</v>
      </c>
      <c r="H141" s="5">
        <v>48</v>
      </c>
      <c r="I141" s="5">
        <f t="shared" si="14"/>
        <v>3.0027397260273974</v>
      </c>
      <c r="K141" s="1">
        <v>137</v>
      </c>
    </row>
  </sheetData>
  <hyperlinks>
    <hyperlink ref="M2" r:id="rId1" xr:uid="{15E537D9-2F93-4EBC-A33B-8BA1F7C5A9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Filip Baciak</cp:lastModifiedBy>
  <dcterms:created xsi:type="dcterms:W3CDTF">2023-05-15T06:49:13Z</dcterms:created>
  <dcterms:modified xsi:type="dcterms:W3CDTF">2023-05-27T14:29:01Z</dcterms:modified>
</cp:coreProperties>
</file>