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23" i="1" l="1"/>
  <c r="N24" i="1"/>
  <c r="N25" i="1"/>
  <c r="N26" i="1"/>
  <c r="N22" i="1"/>
  <c r="M23" i="1"/>
  <c r="M24" i="1"/>
  <c r="M25" i="1"/>
  <c r="M26" i="1"/>
  <c r="M22" i="1"/>
  <c r="M5" i="1"/>
  <c r="N12" i="1" l="1"/>
  <c r="N13" i="1"/>
  <c r="N14" i="1"/>
  <c r="N15" i="1"/>
  <c r="N11" i="1"/>
  <c r="N4" i="1"/>
  <c r="N5" i="1"/>
  <c r="N6" i="1"/>
  <c r="N7" i="1"/>
  <c r="N3" i="1"/>
  <c r="M12" i="1"/>
  <c r="M13" i="1"/>
  <c r="M14" i="1"/>
  <c r="M15" i="1"/>
  <c r="M11" i="1"/>
  <c r="M4" i="1"/>
  <c r="M6" i="1"/>
  <c r="M7" i="1"/>
  <c r="M3" i="1"/>
  <c r="H12" i="1"/>
  <c r="H13" i="1"/>
  <c r="H14" i="1"/>
  <c r="H15" i="1"/>
  <c r="H11" i="1"/>
  <c r="H4" i="1"/>
  <c r="H5" i="1"/>
  <c r="H6" i="1"/>
  <c r="H7" i="1"/>
  <c r="H3" i="1"/>
</calcChain>
</file>

<file path=xl/sharedStrings.xml><?xml version="1.0" encoding="utf-8"?>
<sst xmlns="http://schemas.openxmlformats.org/spreadsheetml/2006/main" count="108" uniqueCount="71">
  <si>
    <t>fraud detected after batch1</t>
  </si>
  <si>
    <t>fraud detected after batch2</t>
  </si>
  <si>
    <t>fraud detected after batch3</t>
  </si>
  <si>
    <t>fraud detected after batch4</t>
  </si>
  <si>
    <t>fraud detected after batch5</t>
  </si>
  <si>
    <t>select count(*) from result_1 where default_actual=1 and `default`=1</t>
  </si>
  <si>
    <t>select count(*) from result_1 where default_actual=1 and `default_olap`=1</t>
  </si>
  <si>
    <t>fraud detected after olap 1</t>
  </si>
  <si>
    <t>fraud detected after olap 2</t>
  </si>
  <si>
    <t>fraud detected after olap 3</t>
  </si>
  <si>
    <t>fraud detected after olap 4</t>
  </si>
  <si>
    <t>fraud detected after olap 5</t>
  </si>
  <si>
    <t>tp</t>
  </si>
  <si>
    <t>tn</t>
  </si>
  <si>
    <t>fp</t>
  </si>
  <si>
    <t>fn</t>
  </si>
  <si>
    <t>accuracy</t>
  </si>
  <si>
    <t>recall</t>
  </si>
  <si>
    <t>fscore</t>
  </si>
  <si>
    <t>precision</t>
  </si>
  <si>
    <t>default_actual   1</t>
  </si>
  <si>
    <t>default_actual   0</t>
  </si>
  <si>
    <t>Total records</t>
  </si>
  <si>
    <t>olap classification time</t>
  </si>
  <si>
    <t>oltp time</t>
  </si>
  <si>
    <t>total</t>
  </si>
  <si>
    <t>TPR (TP/T)</t>
  </si>
  <si>
    <t>FPR (FP/N)</t>
  </si>
  <si>
    <t>Extremely randomized tree</t>
  </si>
  <si>
    <t>knn</t>
  </si>
  <si>
    <t>Gradient Boosting</t>
  </si>
  <si>
    <t>Naïve Bayes</t>
  </si>
  <si>
    <t>Random Forest</t>
  </si>
  <si>
    <t>https://www.kdnuggets.com/faq/precision-recall.html</t>
  </si>
  <si>
    <t>accuracy is the percentage of prediction that is correct</t>
  </si>
  <si>
    <t xml:space="preserve"> </t>
  </si>
  <si>
    <t xml:space="preserve">Recall is the percentage of positive (default) was detected  whereas precision is the percentage of positive prediction was correct. </t>
  </si>
  <si>
    <r>
      <t>Recall</t>
    </r>
    <r>
      <rPr>
        <sz val="12"/>
        <color rgb="FF222222"/>
        <rFont val="Arial"/>
        <family val="2"/>
      </rPr>
      <t> in this context is also referred to as the </t>
    </r>
    <r>
      <rPr>
        <b/>
        <sz val="12"/>
        <color rgb="FF222222"/>
        <rFont val="Arial"/>
        <family val="2"/>
      </rPr>
      <t xml:space="preserve">true positive rate or </t>
    </r>
    <r>
      <rPr>
        <sz val="12"/>
        <color rgb="FF222222"/>
        <rFont val="Arial"/>
        <family val="2"/>
      </rPr>
      <t>sensitivity,</t>
    </r>
  </si>
  <si>
    <t>Algorithm</t>
  </si>
  <si>
    <t>Extremely Randomized Trees</t>
  </si>
  <si>
    <t>k-Nearest Neighbor</t>
  </si>
  <si>
    <t>Accuracy</t>
  </si>
  <si>
    <t>Precision</t>
  </si>
  <si>
    <t>Recall</t>
  </si>
  <si>
    <t>F-score</t>
  </si>
  <si>
    <t>execution time</t>
  </si>
  <si>
    <t>Execution Time</t>
  </si>
  <si>
    <t>Batch 1</t>
  </si>
  <si>
    <t>Batch 2</t>
  </si>
  <si>
    <t>Batch 3</t>
  </si>
  <si>
    <t>Batch 4</t>
  </si>
  <si>
    <t>Batch 5</t>
  </si>
  <si>
    <t xml:space="preserve">Accuracy (OLAP) </t>
  </si>
  <si>
    <t>Accuracy (OLTP)</t>
  </si>
  <si>
    <t xml:space="preserve">Precision(OLAP) </t>
  </si>
  <si>
    <t>Precision (OLTP)</t>
  </si>
  <si>
    <t>Recall (OLTP)</t>
  </si>
  <si>
    <t xml:space="preserve">F-score (OLAP) </t>
  </si>
  <si>
    <t>F-score (OLTP)</t>
  </si>
  <si>
    <t xml:space="preserve">Recall (OLAP) </t>
  </si>
  <si>
    <t xml:space="preserve">Execution Time (OLAP) </t>
  </si>
  <si>
    <t>TP</t>
  </si>
  <si>
    <t>TN</t>
  </si>
  <si>
    <t>FP</t>
  </si>
  <si>
    <t>FN</t>
  </si>
  <si>
    <t>Decomposed (OLAP +OLTP)</t>
  </si>
  <si>
    <t>Conventional (ERT on whole data)</t>
  </si>
  <si>
    <t>OLTP results</t>
  </si>
  <si>
    <t>OLAP results</t>
  </si>
  <si>
    <t>Conventional Approach (without decomposition)</t>
  </si>
  <si>
    <t>recall  or TPR (TP/P) 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</si>
</sst>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;[Red]0.0000"/>
    <numFmt numFmtId="170" formatCode="0;[Red]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168" fontId="0" fillId="0" borderId="0" xfId="0" applyNumberFormat="1"/>
    <xf numFmtId="168" fontId="1" fillId="0" borderId="0" xfId="0" applyNumberFormat="1" applyFont="1"/>
    <xf numFmtId="168" fontId="0" fillId="0" borderId="0" xfId="0" applyNumberFormat="1" applyAlignment="1">
      <alignment wrapText="1"/>
    </xf>
    <xf numFmtId="0" fontId="2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</a:t>
            </a:r>
            <a:r>
              <a:rPr lang="en-US" baseline="0"/>
              <a:t> wise performance on whole dataset (before decomposition)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Sheet1!$A$32:$A$36</c:f>
              <c:strCache>
                <c:ptCount val="5"/>
                <c:pt idx="0">
                  <c:v>Extremely Randomized Trees</c:v>
                </c:pt>
                <c:pt idx="1">
                  <c:v>k-Nearest Neighbor</c:v>
                </c:pt>
                <c:pt idx="2">
                  <c:v>Gradient Boosting</c:v>
                </c:pt>
                <c:pt idx="3">
                  <c:v>Naïve Bayes</c:v>
                </c:pt>
                <c:pt idx="4">
                  <c:v>Random Forest</c:v>
                </c:pt>
              </c:strCache>
            </c:strRef>
          </c:cat>
          <c:val>
            <c:numRef>
              <c:f>Sheet1!$B$32:$B$36</c:f>
              <c:numCache>
                <c:formatCode>0.0000;[Red]0.0000</c:formatCode>
                <c:ptCount val="5"/>
                <c:pt idx="0">
                  <c:v>0.95843333333333303</c:v>
                </c:pt>
                <c:pt idx="1">
                  <c:v>0.8276</c:v>
                </c:pt>
                <c:pt idx="2">
                  <c:v>0.82453333333333301</c:v>
                </c:pt>
                <c:pt idx="3">
                  <c:v>0.67226666666666601</c:v>
                </c:pt>
                <c:pt idx="4">
                  <c:v>0.9446</c:v>
                </c:pt>
              </c:numCache>
            </c:numRef>
          </c:val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Precision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Sheet1!$A$32:$A$36</c:f>
              <c:strCache>
                <c:ptCount val="5"/>
                <c:pt idx="0">
                  <c:v>Extremely Randomized Trees</c:v>
                </c:pt>
                <c:pt idx="1">
                  <c:v>k-Nearest Neighbor</c:v>
                </c:pt>
                <c:pt idx="2">
                  <c:v>Gradient Boosting</c:v>
                </c:pt>
                <c:pt idx="3">
                  <c:v>Naïve Bayes</c:v>
                </c:pt>
                <c:pt idx="4">
                  <c:v>Random Forest</c:v>
                </c:pt>
              </c:strCache>
            </c:strRef>
          </c:cat>
          <c:val>
            <c:numRef>
              <c:f>Sheet1!$C$32:$C$36</c:f>
              <c:numCache>
                <c:formatCode>0.0000;[Red]0.0000</c:formatCode>
                <c:ptCount val="5"/>
                <c:pt idx="0">
                  <c:v>0.94870940882597798</c:v>
                </c:pt>
                <c:pt idx="1">
                  <c:v>0.713411078717201</c:v>
                </c:pt>
                <c:pt idx="2">
                  <c:v>0.69269662921348296</c:v>
                </c:pt>
                <c:pt idx="3">
                  <c:v>0.31816112881201603</c:v>
                </c:pt>
                <c:pt idx="4">
                  <c:v>0.94778537990637302</c:v>
                </c:pt>
              </c:numCache>
            </c:numRef>
          </c:val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Recall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Sheet1!$A$32:$A$36</c:f>
              <c:strCache>
                <c:ptCount val="5"/>
                <c:pt idx="0">
                  <c:v>Extremely Randomized Trees</c:v>
                </c:pt>
                <c:pt idx="1">
                  <c:v>k-Nearest Neighbor</c:v>
                </c:pt>
                <c:pt idx="2">
                  <c:v>Gradient Boosting</c:v>
                </c:pt>
                <c:pt idx="3">
                  <c:v>Naïve Bayes</c:v>
                </c:pt>
                <c:pt idx="4">
                  <c:v>Random Forest</c:v>
                </c:pt>
              </c:strCache>
            </c:strRef>
          </c:cat>
          <c:val>
            <c:numRef>
              <c:f>Sheet1!$D$32:$D$36</c:f>
              <c:numCache>
                <c:formatCode>0.0000;[Red]0.0000</c:formatCode>
                <c:ptCount val="5"/>
                <c:pt idx="0">
                  <c:v>0.85849909584086803</c:v>
                </c:pt>
                <c:pt idx="1">
                  <c:v>0.368746232670283</c:v>
                </c:pt>
                <c:pt idx="2">
                  <c:v>0.37160940325497199</c:v>
                </c:pt>
                <c:pt idx="3">
                  <c:v>0.42133815551537002</c:v>
                </c:pt>
                <c:pt idx="4">
                  <c:v>0.79324894514767896</c:v>
                </c:pt>
              </c:numCache>
            </c:numRef>
          </c:val>
        </c:ser>
        <c:ser>
          <c:idx val="3"/>
          <c:order val="3"/>
          <c:tx>
            <c:strRef>
              <c:f>Sheet1!$E$31</c:f>
              <c:strCache>
                <c:ptCount val="1"/>
                <c:pt idx="0">
                  <c:v>F-score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Sheet1!$A$32:$A$36</c:f>
              <c:strCache>
                <c:ptCount val="5"/>
                <c:pt idx="0">
                  <c:v>Extremely Randomized Trees</c:v>
                </c:pt>
                <c:pt idx="1">
                  <c:v>k-Nearest Neighbor</c:v>
                </c:pt>
                <c:pt idx="2">
                  <c:v>Gradient Boosting</c:v>
                </c:pt>
                <c:pt idx="3">
                  <c:v>Naïve Bayes</c:v>
                </c:pt>
                <c:pt idx="4">
                  <c:v>Random Forest</c:v>
                </c:pt>
              </c:strCache>
            </c:strRef>
          </c:cat>
          <c:val>
            <c:numRef>
              <c:f>Sheet1!$E$32:$E$36</c:f>
              <c:numCache>
                <c:formatCode>0.0000;[Red]0.0000</c:formatCode>
                <c:ptCount val="5"/>
                <c:pt idx="0">
                  <c:v>0.90135274108061003</c:v>
                </c:pt>
                <c:pt idx="1">
                  <c:v>0.48619113848599199</c:v>
                </c:pt>
                <c:pt idx="2">
                  <c:v>0.48371910553158098</c:v>
                </c:pt>
                <c:pt idx="3">
                  <c:v>0.362551867219917</c:v>
                </c:pt>
                <c:pt idx="4">
                  <c:v>0.86365873666940096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990612832"/>
        <c:axId val="990609568"/>
      </c:barChart>
      <c:catAx>
        <c:axId val="990612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09568"/>
        <c:crosses val="autoZero"/>
        <c:auto val="1"/>
        <c:lblAlgn val="ctr"/>
        <c:lblOffset val="100"/>
        <c:noMultiLvlLbl val="0"/>
      </c:catAx>
      <c:valAx>
        <c:axId val="99060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;[Red]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28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Batch wise</a:t>
            </a:r>
            <a:r>
              <a:rPr lang="en-US" baseline="0"/>
              <a:t> performence metrics on decomposed data </a:t>
            </a:r>
            <a:endParaRPr lang="en-US"/>
          </a:p>
        </c:rich>
      </c:tx>
      <c:layout>
        <c:manualLayout>
          <c:xMode val="edge"/>
          <c:yMode val="edge"/>
          <c:x val="0.18243066491688539"/>
          <c:y val="1.38888929790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Sheet1!$A$55</c:f>
              <c:strCache>
                <c:ptCount val="1"/>
                <c:pt idx="0">
                  <c:v>Batch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Sheet1!$B$54:$I$54</c:f>
              <c:strCache>
                <c:ptCount val="8"/>
                <c:pt idx="0">
                  <c:v>Accuracy (OLAP) </c:v>
                </c:pt>
                <c:pt idx="1">
                  <c:v>Accuracy (OLTP)</c:v>
                </c:pt>
                <c:pt idx="2">
                  <c:v>Precision(OLAP) </c:v>
                </c:pt>
                <c:pt idx="3">
                  <c:v>Precision (OLTP)</c:v>
                </c:pt>
                <c:pt idx="4">
                  <c:v>Recall (OLAP) </c:v>
                </c:pt>
                <c:pt idx="5">
                  <c:v>Recall (OLTP)</c:v>
                </c:pt>
                <c:pt idx="6">
                  <c:v>F-score (OLAP) </c:v>
                </c:pt>
                <c:pt idx="7">
                  <c:v>F-score (OLTP)</c:v>
                </c:pt>
              </c:strCache>
            </c:strRef>
          </c:cat>
          <c:val>
            <c:numRef>
              <c:f>Sheet1!$B$55:$I$55</c:f>
              <c:numCache>
                <c:formatCode>0.0000;[Red]0.0000</c:formatCode>
                <c:ptCount val="8"/>
                <c:pt idx="0">
                  <c:v>0.94499999999999995</c:v>
                </c:pt>
                <c:pt idx="1">
                  <c:v>0.94410000000000005</c:v>
                </c:pt>
                <c:pt idx="2">
                  <c:v>0.92732259170380504</c:v>
                </c:pt>
                <c:pt idx="3">
                  <c:v>0.91890522047643097</c:v>
                </c:pt>
                <c:pt idx="4">
                  <c:v>0.81525015069318896</c:v>
                </c:pt>
                <c:pt idx="5">
                  <c:v>0.819620253164557</c:v>
                </c:pt>
                <c:pt idx="6">
                  <c:v>0.86768243785084198</c:v>
                </c:pt>
                <c:pt idx="7">
                  <c:v>0.86642771804062102</c:v>
                </c:pt>
              </c:numCache>
            </c:numRef>
          </c:val>
        </c:ser>
        <c:ser>
          <c:idx val="1"/>
          <c:order val="1"/>
          <c:tx>
            <c:strRef>
              <c:f>Sheet1!$A$56</c:f>
              <c:strCache>
                <c:ptCount val="1"/>
                <c:pt idx="0">
                  <c:v>Batch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Sheet1!$B$54:$I$54</c:f>
              <c:strCache>
                <c:ptCount val="8"/>
                <c:pt idx="0">
                  <c:v>Accuracy (OLAP) </c:v>
                </c:pt>
                <c:pt idx="1">
                  <c:v>Accuracy (OLTP)</c:v>
                </c:pt>
                <c:pt idx="2">
                  <c:v>Precision(OLAP) </c:v>
                </c:pt>
                <c:pt idx="3">
                  <c:v>Precision (OLTP)</c:v>
                </c:pt>
                <c:pt idx="4">
                  <c:v>Recall (OLAP) </c:v>
                </c:pt>
                <c:pt idx="5">
                  <c:v>Recall (OLTP)</c:v>
                </c:pt>
                <c:pt idx="6">
                  <c:v>F-score (OLAP) </c:v>
                </c:pt>
                <c:pt idx="7">
                  <c:v>F-score (OLTP)</c:v>
                </c:pt>
              </c:strCache>
            </c:strRef>
          </c:cat>
          <c:val>
            <c:numRef>
              <c:f>Sheet1!$B$56:$I$56</c:f>
              <c:numCache>
                <c:formatCode>0.0000;[Red]0.0000</c:formatCode>
                <c:ptCount val="8"/>
                <c:pt idx="0">
                  <c:v>0.94793333333333296</c:v>
                </c:pt>
                <c:pt idx="1">
                  <c:v>0.94236666666666602</c:v>
                </c:pt>
                <c:pt idx="2">
                  <c:v>0.93175629680054495</c:v>
                </c:pt>
                <c:pt idx="3">
                  <c:v>0.87973997833152695</c:v>
                </c:pt>
                <c:pt idx="4">
                  <c:v>0.82504520795659997</c:v>
                </c:pt>
                <c:pt idx="5">
                  <c:v>0.85654008438818496</c:v>
                </c:pt>
                <c:pt idx="6">
                  <c:v>0.87515984654731505</c:v>
                </c:pt>
                <c:pt idx="7">
                  <c:v>0.86798503474078004</c:v>
                </c:pt>
              </c:numCache>
            </c:numRef>
          </c:val>
        </c:ser>
        <c:ser>
          <c:idx val="2"/>
          <c:order val="2"/>
          <c:tx>
            <c:strRef>
              <c:f>Sheet1!$A$57</c:f>
              <c:strCache>
                <c:ptCount val="1"/>
                <c:pt idx="0">
                  <c:v>Batch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Sheet1!$B$54:$I$54</c:f>
              <c:strCache>
                <c:ptCount val="8"/>
                <c:pt idx="0">
                  <c:v>Accuracy (OLAP) </c:v>
                </c:pt>
                <c:pt idx="1">
                  <c:v>Accuracy (OLTP)</c:v>
                </c:pt>
                <c:pt idx="2">
                  <c:v>Precision(OLAP) </c:v>
                </c:pt>
                <c:pt idx="3">
                  <c:v>Precision (OLTP)</c:v>
                </c:pt>
                <c:pt idx="4">
                  <c:v>Recall (OLAP) </c:v>
                </c:pt>
                <c:pt idx="5">
                  <c:v>Recall (OLTP)</c:v>
                </c:pt>
                <c:pt idx="6">
                  <c:v>F-score (OLAP) </c:v>
                </c:pt>
                <c:pt idx="7">
                  <c:v>F-score (OLTP)</c:v>
                </c:pt>
              </c:strCache>
            </c:strRef>
          </c:cat>
          <c:val>
            <c:numRef>
              <c:f>Sheet1!$B$57:$I$57</c:f>
              <c:numCache>
                <c:formatCode>0.0000;[Red]0.0000</c:formatCode>
                <c:ptCount val="8"/>
                <c:pt idx="0">
                  <c:v>0.95140000000000002</c:v>
                </c:pt>
                <c:pt idx="1">
                  <c:v>0.93959999999999999</c:v>
                </c:pt>
                <c:pt idx="2">
                  <c:v>0.93792286874154296</c:v>
                </c:pt>
                <c:pt idx="3">
                  <c:v>0.84407988587731797</c:v>
                </c:pt>
                <c:pt idx="4">
                  <c:v>0.83559373116335101</c:v>
                </c:pt>
                <c:pt idx="5">
                  <c:v>0.89165159734779897</c:v>
                </c:pt>
                <c:pt idx="6">
                  <c:v>0.88380618425247104</c:v>
                </c:pt>
                <c:pt idx="7">
                  <c:v>0.86721383555620601</c:v>
                </c:pt>
              </c:numCache>
            </c:numRef>
          </c:val>
        </c:ser>
        <c:ser>
          <c:idx val="3"/>
          <c:order val="3"/>
          <c:tx>
            <c:strRef>
              <c:f>Sheet1!$A$58</c:f>
              <c:strCache>
                <c:ptCount val="1"/>
                <c:pt idx="0">
                  <c:v>Batch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Sheet1!$B$54:$I$54</c:f>
              <c:strCache>
                <c:ptCount val="8"/>
                <c:pt idx="0">
                  <c:v>Accuracy (OLAP) </c:v>
                </c:pt>
                <c:pt idx="1">
                  <c:v>Accuracy (OLTP)</c:v>
                </c:pt>
                <c:pt idx="2">
                  <c:v>Precision(OLAP) </c:v>
                </c:pt>
                <c:pt idx="3">
                  <c:v>Precision (OLTP)</c:v>
                </c:pt>
                <c:pt idx="4">
                  <c:v>Recall (OLAP) </c:v>
                </c:pt>
                <c:pt idx="5">
                  <c:v>Recall (OLTP)</c:v>
                </c:pt>
                <c:pt idx="6">
                  <c:v>F-score (OLAP) </c:v>
                </c:pt>
                <c:pt idx="7">
                  <c:v>F-score (OLTP)</c:v>
                </c:pt>
              </c:strCache>
            </c:strRef>
          </c:cat>
          <c:val>
            <c:numRef>
              <c:f>Sheet1!$B$58:$I$58</c:f>
              <c:numCache>
                <c:formatCode>0.0000;[Red]0.0000</c:formatCode>
                <c:ptCount val="8"/>
                <c:pt idx="0">
                  <c:v>0.95179999999999998</c:v>
                </c:pt>
                <c:pt idx="1">
                  <c:v>0.93563333333333298</c:v>
                </c:pt>
                <c:pt idx="2">
                  <c:v>0.93908629441624403</c:v>
                </c:pt>
                <c:pt idx="3">
                  <c:v>0.82046042773464101</c:v>
                </c:pt>
                <c:pt idx="4">
                  <c:v>0.83634719710669103</c:v>
                </c:pt>
                <c:pt idx="5">
                  <c:v>0.90762507534659398</c:v>
                </c:pt>
                <c:pt idx="6">
                  <c:v>0.884744141559063</c:v>
                </c:pt>
                <c:pt idx="7">
                  <c:v>0.861844458753666</c:v>
                </c:pt>
              </c:numCache>
            </c:numRef>
          </c:val>
        </c:ser>
        <c:ser>
          <c:idx val="4"/>
          <c:order val="4"/>
          <c:tx>
            <c:strRef>
              <c:f>Sheet1!$A$59</c:f>
              <c:strCache>
                <c:ptCount val="1"/>
                <c:pt idx="0">
                  <c:v>Batch 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Sheet1!$B$54:$I$54</c:f>
              <c:strCache>
                <c:ptCount val="8"/>
                <c:pt idx="0">
                  <c:v>Accuracy (OLAP) </c:v>
                </c:pt>
                <c:pt idx="1">
                  <c:v>Accuracy (OLTP)</c:v>
                </c:pt>
                <c:pt idx="2">
                  <c:v>Precision(OLAP) </c:v>
                </c:pt>
                <c:pt idx="3">
                  <c:v>Precision (OLTP)</c:v>
                </c:pt>
                <c:pt idx="4">
                  <c:v>Recall (OLAP) </c:v>
                </c:pt>
                <c:pt idx="5">
                  <c:v>Recall (OLTP)</c:v>
                </c:pt>
                <c:pt idx="6">
                  <c:v>F-score (OLAP) </c:v>
                </c:pt>
                <c:pt idx="7">
                  <c:v>F-score (OLTP)</c:v>
                </c:pt>
              </c:strCache>
            </c:strRef>
          </c:cat>
          <c:val>
            <c:numRef>
              <c:f>Sheet1!$B$59:$I$59</c:f>
              <c:numCache>
                <c:formatCode>0.0000;[Red]0.0000</c:formatCode>
                <c:ptCount val="8"/>
                <c:pt idx="0">
                  <c:v>0.9526</c:v>
                </c:pt>
                <c:pt idx="1">
                  <c:v>0.93136666666666601</c:v>
                </c:pt>
                <c:pt idx="2">
                  <c:v>0.93609902977584503</c:v>
                </c:pt>
                <c:pt idx="3">
                  <c:v>0.79903305893113796</c:v>
                </c:pt>
                <c:pt idx="4">
                  <c:v>0.84327908378541305</c:v>
                </c:pt>
                <c:pt idx="5">
                  <c:v>0.92148884870403802</c:v>
                </c:pt>
                <c:pt idx="6">
                  <c:v>0.88726811479308698</c:v>
                </c:pt>
                <c:pt idx="7">
                  <c:v>0.85590314227727604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7215264"/>
        <c:axId val="917214720"/>
      </c:barChart>
      <c:catAx>
        <c:axId val="9172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14720"/>
        <c:crosses val="autoZero"/>
        <c:auto val="1"/>
        <c:lblAlgn val="ctr"/>
        <c:lblOffset val="100"/>
        <c:noMultiLvlLbl val="0"/>
      </c:catAx>
      <c:valAx>
        <c:axId val="91721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;[Red]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Conventional vs Decomposed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Sheet1!$A$67</c:f>
              <c:strCache>
                <c:ptCount val="1"/>
                <c:pt idx="0">
                  <c:v>Conventional (ERT on whole data)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Sheet1!$B$66:$E$66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fscore</c:v>
                </c:pt>
              </c:strCache>
            </c:strRef>
          </c:cat>
          <c:val>
            <c:numRef>
              <c:f>Sheet1!$B$67:$E$67</c:f>
              <c:numCache>
                <c:formatCode>0.0000;[Red]0.0000</c:formatCode>
                <c:ptCount val="4"/>
                <c:pt idx="0">
                  <c:v>0.95843333333333303</c:v>
                </c:pt>
                <c:pt idx="1">
                  <c:v>0.94870940882597798</c:v>
                </c:pt>
                <c:pt idx="2">
                  <c:v>0.85849909584086803</c:v>
                </c:pt>
                <c:pt idx="3">
                  <c:v>0.90135274108061003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Sheet1!$A$68</c:f>
              <c:strCache>
                <c:ptCount val="1"/>
                <c:pt idx="0">
                  <c:v>Decomposed (OLAP +OLTP)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Sheet1!$B$66:$E$66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fscore</c:v>
                </c:pt>
              </c:strCache>
            </c:strRef>
          </c:cat>
          <c:val>
            <c:numRef>
              <c:f>Sheet1!$B$68:$E$68</c:f>
              <c:numCache>
                <c:formatCode>0.0000;[Red]0.0000</c:formatCode>
                <c:ptCount val="4"/>
                <c:pt idx="0">
                  <c:v>0.93136666666666601</c:v>
                </c:pt>
                <c:pt idx="1">
                  <c:v>0.79903305893113796</c:v>
                </c:pt>
                <c:pt idx="2">
                  <c:v>0.92148884870403802</c:v>
                </c:pt>
                <c:pt idx="3">
                  <c:v>0.85590314227727604</c:v>
                </c:pt>
              </c:numCache>
            </c:numRef>
          </c:val>
          <c:smooth val="0"/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85859760"/>
        <c:axId val="985858672"/>
      </c:lineChart>
      <c:catAx>
        <c:axId val="98585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858672"/>
        <c:crosses val="autoZero"/>
        <c:auto val="1"/>
        <c:lblAlgn val="ctr"/>
        <c:lblOffset val="100"/>
        <c:noMultiLvlLbl val="0"/>
      </c:catAx>
      <c:valAx>
        <c:axId val="98585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;[Red]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85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27</xdr:row>
      <xdr:rowOff>4761</xdr:rowOff>
    </xdr:from>
    <xdr:to>
      <xdr:col>13</xdr:col>
      <xdr:colOff>152400</xdr:colOff>
      <xdr:row>49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42</xdr:row>
      <xdr:rowOff>52386</xdr:rowOff>
    </xdr:from>
    <xdr:to>
      <xdr:col>17</xdr:col>
      <xdr:colOff>2466975</xdr:colOff>
      <xdr:row>58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495299</xdr:colOff>
      <xdr:row>59</xdr:row>
      <xdr:rowOff>166687</xdr:rowOff>
    </xdr:from>
    <xdr:to>
      <xdr:col>17</xdr:col>
      <xdr:colOff>638174</xdr:colOff>
      <xdr:row>80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workbookViewId="0">
      <selection activeCell="M8" sqref="M8"/>
    </sheetView>
  </sheetViews>
  <sheetFormatPr defaultRowHeight="15" x14ac:dyDescent="0.25"/>
  <cols>
    <col min="1" max="1" width="30.85546875" customWidth="1"/>
    <col min="2" max="2" width="9.5703125" bestFit="1" customWidth="1"/>
    <col min="3" max="3" width="10.5703125" bestFit="1" customWidth="1"/>
    <col min="4" max="4" width="9.5703125" bestFit="1" customWidth="1"/>
    <col min="5" max="6" width="9.28515625" bestFit="1" customWidth="1"/>
    <col min="7" max="7" width="12" customWidth="1"/>
    <col min="8" max="9" width="9.28515625" bestFit="1" customWidth="1"/>
    <col min="13" max="13" width="14.7109375" customWidth="1"/>
    <col min="15" max="15" width="17.85546875" customWidth="1"/>
    <col min="18" max="18" width="64" customWidth="1"/>
    <col min="20" max="20" width="30.85546875" customWidth="1"/>
  </cols>
  <sheetData>
    <row r="1" spans="1:20" x14ac:dyDescent="0.25">
      <c r="A1" s="7" t="s">
        <v>67</v>
      </c>
    </row>
    <row r="2" spans="1:20" x14ac:dyDescent="0.25">
      <c r="B2" s="1"/>
      <c r="C2" s="1"/>
      <c r="D2" t="s">
        <v>12</v>
      </c>
      <c r="E2" t="s">
        <v>13</v>
      </c>
      <c r="F2" t="s">
        <v>14</v>
      </c>
      <c r="G2" t="s">
        <v>15</v>
      </c>
      <c r="H2" t="s">
        <v>25</v>
      </c>
      <c r="I2" t="s">
        <v>16</v>
      </c>
      <c r="J2" t="s">
        <v>19</v>
      </c>
      <c r="K2" s="2" t="s">
        <v>17</v>
      </c>
      <c r="L2" t="s">
        <v>18</v>
      </c>
      <c r="M2" t="s">
        <v>26</v>
      </c>
      <c r="N2" t="s">
        <v>27</v>
      </c>
      <c r="O2" s="7" t="s">
        <v>24</v>
      </c>
      <c r="R2" s="1" t="s">
        <v>5</v>
      </c>
    </row>
    <row r="3" spans="1:20" x14ac:dyDescent="0.25">
      <c r="A3" t="s">
        <v>0</v>
      </c>
      <c r="B3">
        <v>5428</v>
      </c>
      <c r="D3">
        <v>5439</v>
      </c>
      <c r="E3">
        <v>22884</v>
      </c>
      <c r="F3">
        <v>480</v>
      </c>
      <c r="G3">
        <v>1197</v>
      </c>
      <c r="H3">
        <f>D3+E3+F3+G3</f>
        <v>30000</v>
      </c>
      <c r="I3">
        <v>0.94410000000000005</v>
      </c>
      <c r="J3">
        <v>0.91890522047643097</v>
      </c>
      <c r="K3" s="2">
        <v>0.819620253164557</v>
      </c>
      <c r="L3">
        <v>0.86642771804062102</v>
      </c>
      <c r="M3" s="2">
        <f>D3/6636</f>
        <v>0.819620253164557</v>
      </c>
      <c r="N3">
        <f>F3/23364</f>
        <v>2.054442732408834E-2</v>
      </c>
      <c r="O3">
        <v>166.161256074905</v>
      </c>
    </row>
    <row r="4" spans="1:20" x14ac:dyDescent="0.25">
      <c r="A4" t="s">
        <v>1</v>
      </c>
      <c r="B4">
        <v>5681</v>
      </c>
      <c r="D4">
        <v>5684</v>
      </c>
      <c r="E4">
        <v>22587</v>
      </c>
      <c r="F4">
        <v>777</v>
      </c>
      <c r="G4">
        <v>952</v>
      </c>
      <c r="H4">
        <f t="shared" ref="H4:H7" si="0">D4+E4+F4+G4</f>
        <v>30000</v>
      </c>
      <c r="I4">
        <v>0.94236666666666602</v>
      </c>
      <c r="J4">
        <v>0.87973997833152695</v>
      </c>
      <c r="K4" s="2">
        <v>0.85654008438818496</v>
      </c>
      <c r="L4">
        <v>0.86798503474078004</v>
      </c>
      <c r="M4" s="2">
        <f t="shared" ref="M4:M7" si="1">D4/6636</f>
        <v>0.85654008438818563</v>
      </c>
      <c r="N4">
        <f t="shared" ref="N4:N7" si="2">F4/23364</f>
        <v>3.3256291730868005E-2</v>
      </c>
      <c r="O4">
        <v>190.83397841453501</v>
      </c>
    </row>
    <row r="5" spans="1:20" x14ac:dyDescent="0.25">
      <c r="A5" t="s">
        <v>2</v>
      </c>
      <c r="B5">
        <v>5914</v>
      </c>
      <c r="D5">
        <v>5917</v>
      </c>
      <c r="E5">
        <v>22271</v>
      </c>
      <c r="F5">
        <v>1093</v>
      </c>
      <c r="G5">
        <v>719</v>
      </c>
      <c r="H5">
        <f t="shared" si="0"/>
        <v>30000</v>
      </c>
      <c r="I5">
        <v>0.93959999999999999</v>
      </c>
      <c r="J5">
        <v>0.84407988587731797</v>
      </c>
      <c r="K5" s="2">
        <v>0.89165159734779897</v>
      </c>
      <c r="L5">
        <v>0.86721383555620601</v>
      </c>
      <c r="M5" s="2">
        <f>D5/6636</f>
        <v>0.89165159734779986</v>
      </c>
      <c r="N5">
        <f t="shared" si="2"/>
        <v>4.6781373052559493E-2</v>
      </c>
      <c r="O5">
        <v>193.04434490203801</v>
      </c>
    </row>
    <row r="6" spans="1:20" x14ac:dyDescent="0.25">
      <c r="A6" t="s">
        <v>3</v>
      </c>
      <c r="B6">
        <v>6026</v>
      </c>
      <c r="D6">
        <v>6023</v>
      </c>
      <c r="E6">
        <v>22046</v>
      </c>
      <c r="F6">
        <v>1318</v>
      </c>
      <c r="G6">
        <v>613</v>
      </c>
      <c r="H6">
        <f t="shared" si="0"/>
        <v>30000</v>
      </c>
      <c r="I6">
        <v>0.93563333333333298</v>
      </c>
      <c r="J6">
        <v>0.82046042773464101</v>
      </c>
      <c r="K6" s="2">
        <v>0.90762507534659398</v>
      </c>
      <c r="L6">
        <v>0.861844458753666</v>
      </c>
      <c r="M6" s="2">
        <f t="shared" si="1"/>
        <v>0.90762507534659431</v>
      </c>
      <c r="N6">
        <f t="shared" si="2"/>
        <v>5.64115733607259E-2</v>
      </c>
      <c r="O6">
        <v>176.35706019401499</v>
      </c>
    </row>
    <row r="7" spans="1:20" x14ac:dyDescent="0.25">
      <c r="A7" t="s">
        <v>4</v>
      </c>
      <c r="B7">
        <v>6122</v>
      </c>
      <c r="D7">
        <v>6115</v>
      </c>
      <c r="E7">
        <v>21826</v>
      </c>
      <c r="F7">
        <v>1538</v>
      </c>
      <c r="G7">
        <v>521</v>
      </c>
      <c r="H7">
        <f t="shared" si="0"/>
        <v>30000</v>
      </c>
      <c r="I7">
        <v>0.93136666666666601</v>
      </c>
      <c r="J7">
        <v>0.79903305893113796</v>
      </c>
      <c r="K7" s="2">
        <v>0.92148884870403802</v>
      </c>
      <c r="L7">
        <v>0.85590314227727604</v>
      </c>
      <c r="M7" s="2">
        <f t="shared" si="1"/>
        <v>0.92148884870403858</v>
      </c>
      <c r="N7">
        <f t="shared" si="2"/>
        <v>6.5827769217599724E-2</v>
      </c>
      <c r="O7" s="1">
        <v>187.30372023582399</v>
      </c>
    </row>
    <row r="8" spans="1:20" ht="45" x14ac:dyDescent="0.25">
      <c r="R8" t="s">
        <v>70</v>
      </c>
      <c r="T8" s="1" t="s">
        <v>6</v>
      </c>
    </row>
    <row r="9" spans="1:20" ht="15.75" x14ac:dyDescent="0.25">
      <c r="R9" s="3" t="s">
        <v>37</v>
      </c>
      <c r="S9" t="s">
        <v>35</v>
      </c>
    </row>
    <row r="10" spans="1:20" x14ac:dyDescent="0.25">
      <c r="A10" s="7" t="s">
        <v>68</v>
      </c>
      <c r="B10" s="1"/>
      <c r="C10" s="1"/>
      <c r="D10" t="s">
        <v>12</v>
      </c>
      <c r="E10" t="s">
        <v>13</v>
      </c>
      <c r="F10" t="s">
        <v>14</v>
      </c>
      <c r="G10" t="s">
        <v>15</v>
      </c>
      <c r="H10" t="s">
        <v>25</v>
      </c>
      <c r="I10" t="s">
        <v>16</v>
      </c>
      <c r="J10" t="s">
        <v>19</v>
      </c>
      <c r="K10" s="2" t="s">
        <v>17</v>
      </c>
      <c r="L10" t="s">
        <v>18</v>
      </c>
      <c r="M10" t="s">
        <v>26</v>
      </c>
      <c r="N10" t="s">
        <v>27</v>
      </c>
      <c r="O10" t="s">
        <v>23</v>
      </c>
      <c r="R10" t="s">
        <v>36</v>
      </c>
      <c r="T10" t="s">
        <v>35</v>
      </c>
    </row>
    <row r="11" spans="1:20" x14ac:dyDescent="0.25">
      <c r="A11" t="s">
        <v>7</v>
      </c>
      <c r="B11">
        <v>5410</v>
      </c>
      <c r="D11">
        <v>5410</v>
      </c>
      <c r="E11">
        <v>22940</v>
      </c>
      <c r="F11">
        <v>424</v>
      </c>
      <c r="G11">
        <v>1226</v>
      </c>
      <c r="H11">
        <f>D11+E11+F11+G11</f>
        <v>30000</v>
      </c>
      <c r="I11">
        <v>0.94499999999999995</v>
      </c>
      <c r="J11">
        <v>0.92732259170380504</v>
      </c>
      <c r="K11">
        <v>0.81525015069318896</v>
      </c>
      <c r="L11">
        <v>0.86768243785084198</v>
      </c>
      <c r="M11">
        <f>D11/6636</f>
        <v>0.81525015069318862</v>
      </c>
      <c r="N11">
        <f>F11/23364</f>
        <v>1.8147577469611369E-2</v>
      </c>
      <c r="O11">
        <v>13.036296129226599</v>
      </c>
      <c r="R11" t="s">
        <v>33</v>
      </c>
    </row>
    <row r="12" spans="1:20" x14ac:dyDescent="0.25">
      <c r="A12" t="s">
        <v>8</v>
      </c>
      <c r="B12">
        <v>5475</v>
      </c>
      <c r="D12">
        <v>5475</v>
      </c>
      <c r="E12">
        <v>22963</v>
      </c>
      <c r="F12">
        <v>401</v>
      </c>
      <c r="G12">
        <v>1161</v>
      </c>
      <c r="H12">
        <f t="shared" ref="H12:H15" si="3">D12+E12+F12+G12</f>
        <v>30000</v>
      </c>
      <c r="I12">
        <v>0.94793333333333296</v>
      </c>
      <c r="J12">
        <v>0.93175629680054495</v>
      </c>
      <c r="K12">
        <v>0.82504520795659997</v>
      </c>
      <c r="L12">
        <v>0.87515984654731505</v>
      </c>
      <c r="M12">
        <f t="shared" ref="M12:M15" si="4">D12/6636</f>
        <v>0.82504520795660041</v>
      </c>
      <c r="N12">
        <f t="shared" ref="N12:N15" si="5">F12/23364</f>
        <v>1.7163156993665468E-2</v>
      </c>
      <c r="O12">
        <v>13.214387655258101</v>
      </c>
      <c r="R12" t="s">
        <v>34</v>
      </c>
    </row>
    <row r="13" spans="1:20" x14ac:dyDescent="0.25">
      <c r="A13" t="s">
        <v>9</v>
      </c>
      <c r="B13">
        <v>5545</v>
      </c>
      <c r="D13">
        <v>5545</v>
      </c>
      <c r="E13">
        <v>22997</v>
      </c>
      <c r="F13">
        <v>367</v>
      </c>
      <c r="G13">
        <v>1091</v>
      </c>
      <c r="H13">
        <f t="shared" si="3"/>
        <v>30000</v>
      </c>
      <c r="I13">
        <v>0.95140000000000002</v>
      </c>
      <c r="J13">
        <v>0.93792286874154296</v>
      </c>
      <c r="K13">
        <v>0.83559373116335101</v>
      </c>
      <c r="L13">
        <v>0.88380618425247104</v>
      </c>
      <c r="M13">
        <f t="shared" si="4"/>
        <v>0.83559373116335145</v>
      </c>
      <c r="N13">
        <f t="shared" si="5"/>
        <v>1.5707926724875879E-2</v>
      </c>
      <c r="O13">
        <v>13.4882097244262</v>
      </c>
    </row>
    <row r="14" spans="1:20" x14ac:dyDescent="0.25">
      <c r="A14" t="s">
        <v>10</v>
      </c>
      <c r="B14">
        <v>5550</v>
      </c>
      <c r="D14">
        <v>5550</v>
      </c>
      <c r="E14">
        <v>23004</v>
      </c>
      <c r="F14">
        <v>360</v>
      </c>
      <c r="G14">
        <v>1086</v>
      </c>
      <c r="H14">
        <f t="shared" si="3"/>
        <v>30000</v>
      </c>
      <c r="I14">
        <v>0.95179999999999998</v>
      </c>
      <c r="J14">
        <v>0.93908629441624403</v>
      </c>
      <c r="K14">
        <v>0.83634719710669103</v>
      </c>
      <c r="L14">
        <v>0.884744141559063</v>
      </c>
      <c r="M14">
        <f t="shared" si="4"/>
        <v>0.83634719710669081</v>
      </c>
      <c r="N14">
        <f t="shared" si="5"/>
        <v>1.5408320493066256E-2</v>
      </c>
      <c r="O14">
        <v>13.0216560363769</v>
      </c>
    </row>
    <row r="15" spans="1:20" x14ac:dyDescent="0.25">
      <c r="A15" t="s">
        <v>11</v>
      </c>
      <c r="B15">
        <v>5596</v>
      </c>
      <c r="D15">
        <v>5596</v>
      </c>
      <c r="E15">
        <v>22982</v>
      </c>
      <c r="F15">
        <v>382</v>
      </c>
      <c r="G15">
        <v>1040</v>
      </c>
      <c r="H15">
        <f t="shared" si="3"/>
        <v>30000</v>
      </c>
      <c r="I15">
        <v>0.9526</v>
      </c>
      <c r="J15">
        <v>0.93609902977584503</v>
      </c>
      <c r="K15">
        <v>0.84327908378541305</v>
      </c>
      <c r="L15">
        <v>0.88726811479308698</v>
      </c>
      <c r="M15">
        <f t="shared" si="4"/>
        <v>0.84327908378541294</v>
      </c>
      <c r="N15">
        <f t="shared" si="5"/>
        <v>1.6349940078753639E-2</v>
      </c>
      <c r="O15">
        <v>16.6635177135467</v>
      </c>
    </row>
    <row r="17" spans="1:15" x14ac:dyDescent="0.25">
      <c r="A17" s="7" t="s">
        <v>20</v>
      </c>
      <c r="B17">
        <v>6636</v>
      </c>
    </row>
    <row r="18" spans="1:15" x14ac:dyDescent="0.25">
      <c r="A18" s="7" t="s">
        <v>21</v>
      </c>
      <c r="B18">
        <v>23364</v>
      </c>
    </row>
    <row r="19" spans="1:15" x14ac:dyDescent="0.25">
      <c r="A19" s="7" t="s">
        <v>22</v>
      </c>
      <c r="B19">
        <v>30000</v>
      </c>
    </row>
    <row r="20" spans="1:15" x14ac:dyDescent="0.25">
      <c r="A20" s="7"/>
    </row>
    <row r="21" spans="1:15" x14ac:dyDescent="0.25">
      <c r="A21" s="7" t="s">
        <v>69</v>
      </c>
      <c r="D21" t="s">
        <v>12</v>
      </c>
      <c r="E21" t="s">
        <v>13</v>
      </c>
      <c r="F21" t="s">
        <v>14</v>
      </c>
      <c r="G21" t="s">
        <v>15</v>
      </c>
      <c r="H21" t="s">
        <v>25</v>
      </c>
      <c r="I21" t="s">
        <v>16</v>
      </c>
      <c r="J21" t="s">
        <v>19</v>
      </c>
      <c r="K21" s="2" t="s">
        <v>17</v>
      </c>
      <c r="L21" t="s">
        <v>18</v>
      </c>
      <c r="M21" t="s">
        <v>26</v>
      </c>
      <c r="N21" t="s">
        <v>27</v>
      </c>
      <c r="O21" t="s">
        <v>45</v>
      </c>
    </row>
    <row r="22" spans="1:15" x14ac:dyDescent="0.25">
      <c r="A22" t="s">
        <v>28</v>
      </c>
      <c r="D22">
        <v>5697</v>
      </c>
      <c r="E22">
        <v>23056</v>
      </c>
      <c r="F22">
        <v>308</v>
      </c>
      <c r="G22">
        <v>939</v>
      </c>
      <c r="I22">
        <v>0.95843333333333303</v>
      </c>
      <c r="J22">
        <v>0.94870940882597798</v>
      </c>
      <c r="K22">
        <v>0.85849909584086803</v>
      </c>
      <c r="L22">
        <v>0.90135274108061003</v>
      </c>
      <c r="M22">
        <f>D22/6636</f>
        <v>0.85849909584086803</v>
      </c>
      <c r="N22">
        <f>F22/23364</f>
        <v>1.3182674199623353E-2</v>
      </c>
      <c r="O22">
        <v>28.8934082984924</v>
      </c>
    </row>
    <row r="23" spans="1:15" x14ac:dyDescent="0.25">
      <c r="A23" t="s">
        <v>29</v>
      </c>
      <c r="D23">
        <v>2447</v>
      </c>
      <c r="E23">
        <v>22381</v>
      </c>
      <c r="F23">
        <v>983</v>
      </c>
      <c r="G23">
        <v>4189</v>
      </c>
      <c r="I23">
        <v>0.8276</v>
      </c>
      <c r="J23">
        <v>0.713411078717201</v>
      </c>
      <c r="K23">
        <v>0.368746232670283</v>
      </c>
      <c r="L23">
        <v>0.48619113848599199</v>
      </c>
      <c r="M23">
        <f t="shared" ref="M23:M26" si="6">D23/6636</f>
        <v>0.36874623267028328</v>
      </c>
      <c r="N23">
        <f t="shared" ref="N23:N26" si="7">F23/23364</f>
        <v>4.2073275124122581E-2</v>
      </c>
      <c r="O23">
        <v>664.92153048515297</v>
      </c>
    </row>
    <row r="24" spans="1:15" x14ac:dyDescent="0.25">
      <c r="A24" t="s">
        <v>30</v>
      </c>
      <c r="D24">
        <v>2466</v>
      </c>
      <c r="E24">
        <v>22270</v>
      </c>
      <c r="F24">
        <v>1094</v>
      </c>
      <c r="G24">
        <v>4170</v>
      </c>
      <c r="I24">
        <v>0.82453333333333301</v>
      </c>
      <c r="J24">
        <v>0.69269662921348296</v>
      </c>
      <c r="K24">
        <v>0.37160940325497199</v>
      </c>
      <c r="L24">
        <v>0.48371910553158098</v>
      </c>
      <c r="M24">
        <f t="shared" si="6"/>
        <v>0.37160940325497288</v>
      </c>
      <c r="N24">
        <f t="shared" si="7"/>
        <v>4.6824173942818008E-2</v>
      </c>
      <c r="O24">
        <v>394.39604806900002</v>
      </c>
    </row>
    <row r="25" spans="1:15" x14ac:dyDescent="0.25">
      <c r="A25" t="s">
        <v>31</v>
      </c>
      <c r="D25">
        <v>2796</v>
      </c>
      <c r="E25">
        <v>17372</v>
      </c>
      <c r="F25">
        <v>5992</v>
      </c>
      <c r="G25">
        <v>3840</v>
      </c>
      <c r="I25">
        <v>0.67226666666666601</v>
      </c>
      <c r="J25">
        <v>0.31816112881201603</v>
      </c>
      <c r="K25">
        <v>0.42133815551537002</v>
      </c>
      <c r="L25">
        <v>0.362551867219917</v>
      </c>
      <c r="M25">
        <f t="shared" si="6"/>
        <v>0.42133815551537068</v>
      </c>
      <c r="N25">
        <f t="shared" si="7"/>
        <v>0.25646293442903612</v>
      </c>
      <c r="O25">
        <v>2.2452979087829501</v>
      </c>
    </row>
    <row r="26" spans="1:15" x14ac:dyDescent="0.25">
      <c r="A26" t="s">
        <v>32</v>
      </c>
      <c r="D26">
        <v>5264</v>
      </c>
      <c r="E26">
        <v>23074</v>
      </c>
      <c r="F26">
        <v>290</v>
      </c>
      <c r="G26">
        <v>1372</v>
      </c>
      <c r="I26">
        <v>0.9446</v>
      </c>
      <c r="J26">
        <v>0.94778537990637302</v>
      </c>
      <c r="K26">
        <v>0.79324894514767896</v>
      </c>
      <c r="L26">
        <v>0.86365873666940096</v>
      </c>
      <c r="M26">
        <f t="shared" si="6"/>
        <v>0.7932489451476793</v>
      </c>
      <c r="N26">
        <f t="shared" si="7"/>
        <v>1.2412258174970039E-2</v>
      </c>
      <c r="O26">
        <v>29.3803484439849</v>
      </c>
    </row>
    <row r="31" spans="1:15" x14ac:dyDescent="0.25">
      <c r="A31" t="s">
        <v>38</v>
      </c>
      <c r="B31" s="4" t="s">
        <v>41</v>
      </c>
      <c r="C31" s="4" t="s">
        <v>42</v>
      </c>
      <c r="D31" s="5" t="s">
        <v>43</v>
      </c>
      <c r="E31" s="4" t="s">
        <v>44</v>
      </c>
      <c r="F31" s="4" t="s">
        <v>46</v>
      </c>
    </row>
    <row r="32" spans="1:15" x14ac:dyDescent="0.25">
      <c r="A32" t="s">
        <v>39</v>
      </c>
      <c r="B32" s="4">
        <v>0.95843333333333303</v>
      </c>
      <c r="C32" s="4">
        <v>0.94870940882597798</v>
      </c>
      <c r="D32" s="4">
        <v>0.85849909584086803</v>
      </c>
      <c r="E32" s="4">
        <v>0.90135274108061003</v>
      </c>
      <c r="F32" s="4">
        <v>28.8934082984924</v>
      </c>
    </row>
    <row r="33" spans="1:6" x14ac:dyDescent="0.25">
      <c r="A33" t="s">
        <v>40</v>
      </c>
      <c r="B33" s="4">
        <v>0.8276</v>
      </c>
      <c r="C33" s="4">
        <v>0.713411078717201</v>
      </c>
      <c r="D33" s="4">
        <v>0.368746232670283</v>
      </c>
      <c r="E33" s="4">
        <v>0.48619113848599199</v>
      </c>
      <c r="F33" s="4">
        <v>664.92153048515297</v>
      </c>
    </row>
    <row r="34" spans="1:6" x14ac:dyDescent="0.25">
      <c r="A34" t="s">
        <v>30</v>
      </c>
      <c r="B34" s="4">
        <v>0.82453333333333301</v>
      </c>
      <c r="C34" s="4">
        <v>0.69269662921348296</v>
      </c>
      <c r="D34" s="4">
        <v>0.37160940325497199</v>
      </c>
      <c r="E34" s="4">
        <v>0.48371910553158098</v>
      </c>
      <c r="F34" s="4">
        <v>394.39604806900002</v>
      </c>
    </row>
    <row r="35" spans="1:6" x14ac:dyDescent="0.25">
      <c r="A35" t="s">
        <v>31</v>
      </c>
      <c r="B35" s="4">
        <v>0.67226666666666601</v>
      </c>
      <c r="C35" s="4">
        <v>0.31816112881201603</v>
      </c>
      <c r="D35" s="4">
        <v>0.42133815551537002</v>
      </c>
      <c r="E35" s="4">
        <v>0.362551867219917</v>
      </c>
      <c r="F35" s="4">
        <v>2.2452979087829501</v>
      </c>
    </row>
    <row r="36" spans="1:6" x14ac:dyDescent="0.25">
      <c r="A36" t="s">
        <v>32</v>
      </c>
      <c r="B36" s="4">
        <v>0.9446</v>
      </c>
      <c r="C36" s="4">
        <v>0.94778537990637302</v>
      </c>
      <c r="D36" s="4">
        <v>0.79324894514767896</v>
      </c>
      <c r="E36" s="4">
        <v>0.86365873666940096</v>
      </c>
      <c r="F36" s="4">
        <v>29.3803484439849</v>
      </c>
    </row>
    <row r="54" spans="1:15" s="1" customFormat="1" ht="45" x14ac:dyDescent="0.25">
      <c r="B54" s="6" t="s">
        <v>52</v>
      </c>
      <c r="C54" s="6" t="s">
        <v>53</v>
      </c>
      <c r="D54" s="6" t="s">
        <v>54</v>
      </c>
      <c r="E54" s="6" t="s">
        <v>55</v>
      </c>
      <c r="F54" s="6" t="s">
        <v>59</v>
      </c>
      <c r="G54" s="6" t="s">
        <v>56</v>
      </c>
      <c r="H54" s="6" t="s">
        <v>57</v>
      </c>
      <c r="I54" s="6" t="s">
        <v>58</v>
      </c>
      <c r="J54" s="1" t="s">
        <v>60</v>
      </c>
      <c r="K54" s="1" t="s">
        <v>60</v>
      </c>
    </row>
    <row r="55" spans="1:15" x14ac:dyDescent="0.25">
      <c r="A55" t="s">
        <v>47</v>
      </c>
      <c r="B55" s="4">
        <v>0.94499999999999995</v>
      </c>
      <c r="C55" s="4">
        <v>0.94410000000000005</v>
      </c>
      <c r="D55" s="4">
        <v>0.92732259170380504</v>
      </c>
      <c r="E55" s="4">
        <v>0.91890522047643097</v>
      </c>
      <c r="F55" s="4">
        <v>0.81525015069318896</v>
      </c>
      <c r="G55" s="4">
        <v>0.819620253164557</v>
      </c>
      <c r="H55" s="4">
        <v>0.86768243785084198</v>
      </c>
      <c r="I55" s="4">
        <v>0.86642771804062102</v>
      </c>
      <c r="J55">
        <v>13.036296129226599</v>
      </c>
      <c r="K55">
        <v>166.161256074905</v>
      </c>
    </row>
    <row r="56" spans="1:15" x14ac:dyDescent="0.25">
      <c r="A56" t="s">
        <v>48</v>
      </c>
      <c r="B56" s="4">
        <v>0.94793333333333296</v>
      </c>
      <c r="C56" s="4">
        <v>0.94236666666666602</v>
      </c>
      <c r="D56" s="4">
        <v>0.93175629680054495</v>
      </c>
      <c r="E56" s="4">
        <v>0.87973997833152695</v>
      </c>
      <c r="F56" s="4">
        <v>0.82504520795659997</v>
      </c>
      <c r="G56" s="4">
        <v>0.85654008438818496</v>
      </c>
      <c r="H56" s="4">
        <v>0.87515984654731505</v>
      </c>
      <c r="I56" s="4">
        <v>0.86798503474078004</v>
      </c>
      <c r="J56">
        <v>13.214387655258101</v>
      </c>
      <c r="K56">
        <v>190.83397841453501</v>
      </c>
    </row>
    <row r="57" spans="1:15" x14ac:dyDescent="0.25">
      <c r="A57" t="s">
        <v>49</v>
      </c>
      <c r="B57" s="4">
        <v>0.95140000000000002</v>
      </c>
      <c r="C57" s="4">
        <v>0.93959999999999999</v>
      </c>
      <c r="D57" s="4">
        <v>0.93792286874154296</v>
      </c>
      <c r="E57" s="4">
        <v>0.84407988587731797</v>
      </c>
      <c r="F57" s="4">
        <v>0.83559373116335101</v>
      </c>
      <c r="G57" s="4">
        <v>0.89165159734779897</v>
      </c>
      <c r="H57" s="4">
        <v>0.88380618425247104</v>
      </c>
      <c r="I57" s="4">
        <v>0.86721383555620601</v>
      </c>
      <c r="J57">
        <v>13.4882097244262</v>
      </c>
      <c r="K57">
        <v>193.04434490203801</v>
      </c>
    </row>
    <row r="58" spans="1:15" x14ac:dyDescent="0.25">
      <c r="A58" t="s">
        <v>50</v>
      </c>
      <c r="B58" s="4">
        <v>0.95179999999999998</v>
      </c>
      <c r="C58" s="4">
        <v>0.93563333333333298</v>
      </c>
      <c r="D58" s="4">
        <v>0.93908629441624403</v>
      </c>
      <c r="E58" s="4">
        <v>0.82046042773464101</v>
      </c>
      <c r="F58" s="4">
        <v>0.83634719710669103</v>
      </c>
      <c r="G58" s="4">
        <v>0.90762507534659398</v>
      </c>
      <c r="H58" s="4">
        <v>0.884744141559063</v>
      </c>
      <c r="I58" s="4">
        <v>0.861844458753666</v>
      </c>
      <c r="J58">
        <v>13.0216560363769</v>
      </c>
      <c r="K58">
        <v>176.35706019401499</v>
      </c>
    </row>
    <row r="59" spans="1:15" x14ac:dyDescent="0.25">
      <c r="A59" t="s">
        <v>51</v>
      </c>
      <c r="B59" s="4">
        <v>0.9526</v>
      </c>
      <c r="C59" s="4">
        <v>0.93136666666666601</v>
      </c>
      <c r="D59" s="4">
        <v>0.93609902977584503</v>
      </c>
      <c r="E59" s="4">
        <v>0.79903305893113796</v>
      </c>
      <c r="F59" s="4">
        <v>0.84327908378541305</v>
      </c>
      <c r="G59" s="4">
        <v>0.92148884870403802</v>
      </c>
      <c r="H59" s="4">
        <v>0.88726811479308698</v>
      </c>
      <c r="I59" s="4">
        <v>0.85590314227727604</v>
      </c>
      <c r="J59">
        <v>16.6635177135467</v>
      </c>
      <c r="K59">
        <v>187.30372023582399</v>
      </c>
    </row>
    <row r="62" spans="1:15" x14ac:dyDescent="0.25">
      <c r="A62" s="1"/>
      <c r="B62" s="8" t="s">
        <v>61</v>
      </c>
      <c r="C62" s="8" t="s">
        <v>62</v>
      </c>
      <c r="D62" s="8" t="s">
        <v>63</v>
      </c>
      <c r="E62" s="8" t="s">
        <v>64</v>
      </c>
      <c r="F62" s="4" t="s">
        <v>16</v>
      </c>
      <c r="G62" s="4" t="s">
        <v>19</v>
      </c>
      <c r="H62" s="5" t="s">
        <v>17</v>
      </c>
      <c r="I62" s="4" t="s">
        <v>18</v>
      </c>
    </row>
    <row r="63" spans="1:15" x14ac:dyDescent="0.25">
      <c r="A63" t="s">
        <v>66</v>
      </c>
      <c r="B63" s="8">
        <v>5697</v>
      </c>
      <c r="C63" s="8">
        <v>23056</v>
      </c>
      <c r="D63" s="8">
        <v>308</v>
      </c>
      <c r="E63" s="8">
        <v>939</v>
      </c>
      <c r="F63" s="4">
        <v>0.95843333333333303</v>
      </c>
      <c r="G63" s="4">
        <v>0.94870940882597798</v>
      </c>
      <c r="H63" s="5">
        <v>0.85849909584086803</v>
      </c>
      <c r="I63" s="4">
        <v>0.90135274108061003</v>
      </c>
    </row>
    <row r="64" spans="1:15" x14ac:dyDescent="0.25">
      <c r="A64" t="s">
        <v>65</v>
      </c>
      <c r="B64" s="8">
        <v>6115</v>
      </c>
      <c r="C64" s="8">
        <v>21826</v>
      </c>
      <c r="D64" s="8">
        <v>1538</v>
      </c>
      <c r="E64" s="8">
        <v>521</v>
      </c>
      <c r="F64" s="4">
        <v>0.93136666666666601</v>
      </c>
      <c r="G64" s="4">
        <v>0.79903305893113796</v>
      </c>
      <c r="H64" s="5">
        <v>0.92148884870403802</v>
      </c>
      <c r="I64" s="4">
        <v>0.85590314227727604</v>
      </c>
      <c r="K64" s="2"/>
      <c r="O64" s="1"/>
    </row>
    <row r="66" spans="1:5" x14ac:dyDescent="0.25">
      <c r="A66" s="1"/>
      <c r="B66" s="4" t="s">
        <v>16</v>
      </c>
      <c r="C66" s="4" t="s">
        <v>19</v>
      </c>
      <c r="D66" s="5" t="s">
        <v>17</v>
      </c>
      <c r="E66" s="4" t="s">
        <v>18</v>
      </c>
    </row>
    <row r="67" spans="1:5" x14ac:dyDescent="0.25">
      <c r="A67" t="s">
        <v>66</v>
      </c>
      <c r="B67" s="4">
        <v>0.95843333333333303</v>
      </c>
      <c r="C67" s="4">
        <v>0.94870940882597798</v>
      </c>
      <c r="D67" s="5">
        <v>0.85849909584086803</v>
      </c>
      <c r="E67" s="4">
        <v>0.90135274108061003</v>
      </c>
    </row>
    <row r="68" spans="1:5" x14ac:dyDescent="0.25">
      <c r="A68" t="s">
        <v>65</v>
      </c>
      <c r="B68" s="4">
        <v>0.93136666666666601</v>
      </c>
      <c r="C68" s="4">
        <v>0.79903305893113796</v>
      </c>
      <c r="D68" s="5">
        <v>0.92148884870403802</v>
      </c>
      <c r="E68" s="4">
        <v>0.85590314227727604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2018-02-14T08:49:16Z</dcterms:modified>
</cp:coreProperties>
</file>