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Sheila\source\repos\Sprint3.NUnit\MarsFramework\ExcelData\"/>
    </mc:Choice>
  </mc:AlternateContent>
  <xr:revisionPtr revIDLastSave="0" documentId="13_ncr:1_{3F712A22-6112-4274-B3B9-93D4DC0F269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ignUp" sheetId="3" r:id="rId1"/>
    <sheet name="SignIn" sheetId="1" r:id="rId2"/>
    <sheet name="Profile" sheetId="2" r:id="rId3"/>
    <sheet name="ShareSkill" sheetId="5" r:id="rId4"/>
    <sheet name="Data" sheetId="6" r:id="rId5"/>
    <sheet name="ManageListings" sheetId="7" r:id="rId6"/>
    <sheet name="ShareSkills" sheetId="4" r:id="rId7"/>
  </sheets>
  <externalReferences>
    <externalReference r:id="rId8"/>
  </externalReferences>
  <definedNames>
    <definedName name="Business">Data!$J$4:$J$9</definedName>
    <definedName name="Category" localSheetId="5">[1]Data!$B$4:$B$11</definedName>
    <definedName name="Category">Data!$B$4:$B$11</definedName>
    <definedName name="Digital">Data!$E$4:$E$8</definedName>
    <definedName name="Fun">Data!$K$4:$K$9</definedName>
    <definedName name="Graphics" localSheetId="4">Data!$D$4:$D$8</definedName>
    <definedName name="Music">Data!$H$4:$H$7</definedName>
    <definedName name="Programming">Data!$I$4:$I$9</definedName>
    <definedName name="Video">Data!$G$4:$G$7</definedName>
    <definedName name="Writing">Data!$F$4:$F$8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5" l="1"/>
  <c r="O8" i="5"/>
  <c r="J8" i="5"/>
  <c r="I8" i="5"/>
  <c r="D8" i="5"/>
  <c r="P6" i="5"/>
  <c r="O6" i="5"/>
  <c r="J6" i="5"/>
  <c r="I6" i="5"/>
  <c r="D6" i="5"/>
  <c r="P5" i="5"/>
  <c r="O5" i="5"/>
  <c r="J5" i="5"/>
  <c r="I5" i="5"/>
  <c r="D5" i="5"/>
  <c r="P4" i="5"/>
  <c r="O4" i="5"/>
  <c r="J4" i="5"/>
  <c r="I4" i="5"/>
  <c r="D4" i="5"/>
  <c r="P3" i="5"/>
  <c r="O3" i="5"/>
  <c r="J3" i="5"/>
  <c r="I3" i="5"/>
  <c r="D3" i="5"/>
  <c r="P2" i="5"/>
  <c r="O2" i="5"/>
  <c r="J2" i="5"/>
  <c r="I2" i="5"/>
  <c r="D2" i="5"/>
</calcChain>
</file>

<file path=xl/sharedStrings.xml><?xml version="1.0" encoding="utf-8"?>
<sst xmlns="http://schemas.openxmlformats.org/spreadsheetml/2006/main" count="240" uniqueCount="152">
  <si>
    <t>FirstName</t>
  </si>
  <si>
    <t>LastName</t>
  </si>
  <si>
    <t>Email</t>
  </si>
  <si>
    <t>Password</t>
  </si>
  <si>
    <t>ConfirmPswd</t>
  </si>
  <si>
    <t>Url</t>
  </si>
  <si>
    <t>Username</t>
  </si>
  <si>
    <t>AvailableTime</t>
  </si>
  <si>
    <t>Country</t>
  </si>
  <si>
    <t>City</t>
  </si>
  <si>
    <t>Language</t>
  </si>
  <si>
    <t>Skill</t>
  </si>
  <si>
    <t>University</t>
  </si>
  <si>
    <t>Degree</t>
  </si>
  <si>
    <t>Certificate</t>
  </si>
  <si>
    <t>CertifiedFrom</t>
  </si>
  <si>
    <t>Description</t>
  </si>
  <si>
    <t>Full time</t>
  </si>
  <si>
    <t>New Zealand</t>
  </si>
  <si>
    <t>Auckland</t>
  </si>
  <si>
    <t>English</t>
  </si>
  <si>
    <t>Automation Testing</t>
  </si>
  <si>
    <t>Vignan</t>
  </si>
  <si>
    <t>M.Tech</t>
  </si>
  <si>
    <t>ISTQB</t>
  </si>
  <si>
    <t>ANZTB</t>
  </si>
  <si>
    <t>4 years as Manual Tester and 3 Years as Automation Tester</t>
  </si>
  <si>
    <t>fgh</t>
  </si>
  <si>
    <t>jkl</t>
  </si>
  <si>
    <t>kl</t>
  </si>
  <si>
    <t>title</t>
  </si>
  <si>
    <t>EnterDescription</t>
  </si>
  <si>
    <t>category</t>
  </si>
  <si>
    <t>subcategory</t>
  </si>
  <si>
    <t>TagName</t>
  </si>
  <si>
    <t>ServiceType</t>
  </si>
  <si>
    <t>SelectLocationType</t>
  </si>
  <si>
    <t>SelectSkillTrade</t>
  </si>
  <si>
    <t>UserStatus</t>
  </si>
  <si>
    <t>SaveOrCancel</t>
  </si>
  <si>
    <t>ExchangeSkill</t>
  </si>
  <si>
    <t>AmountInExchange</t>
  </si>
  <si>
    <t xml:space="preserve">Testing </t>
  </si>
  <si>
    <t>I am a Selenium Expert. Would love to share my knowledge.</t>
  </si>
  <si>
    <t>Graphics &amp; Design</t>
  </si>
  <si>
    <t>Book &amp; Album covers</t>
  </si>
  <si>
    <t>API</t>
  </si>
  <si>
    <t>Hourly basis service</t>
  </si>
  <si>
    <t>On-site</t>
  </si>
  <si>
    <t>Skill-exchange</t>
  </si>
  <si>
    <t>Active</t>
  </si>
  <si>
    <t>Sheila</t>
  </si>
  <si>
    <t>Dimasuhid</t>
  </si>
  <si>
    <t>dimasuhidsheila@gmail.com</t>
  </si>
  <si>
    <t>MarsAppTest</t>
  </si>
  <si>
    <t>http://localhost:5000/</t>
  </si>
  <si>
    <t>Introduction to Software Testing</t>
  </si>
  <si>
    <t>Tutorial on the basics of Software Testing</t>
  </si>
  <si>
    <t>Programming &amp; Tech</t>
  </si>
  <si>
    <t>QA</t>
  </si>
  <si>
    <t>Testing</t>
  </si>
  <si>
    <t>One-off service</t>
  </si>
  <si>
    <t>Mon</t>
  </si>
  <si>
    <t>Credit</t>
  </si>
  <si>
    <t>Software Testers Handbook</t>
  </si>
  <si>
    <t>Software Testing: What You Need To Know</t>
  </si>
  <si>
    <t>The Basics of Software Testing</t>
  </si>
  <si>
    <t>Edited Introduction to Software Testing</t>
  </si>
  <si>
    <t>Edited Tutorial on the basics of Software Testing</t>
  </si>
  <si>
    <t>Title</t>
  </si>
  <si>
    <t>Category</t>
  </si>
  <si>
    <t>ShortCategory</t>
  </si>
  <si>
    <t>SubCategory</t>
  </si>
  <si>
    <t>Tags</t>
  </si>
  <si>
    <t>LocationType</t>
  </si>
  <si>
    <t>Startdate</t>
  </si>
  <si>
    <t>Enddate</t>
  </si>
  <si>
    <t>Selectday</t>
  </si>
  <si>
    <t>StartTime</t>
  </si>
  <si>
    <t>EndTime</t>
  </si>
  <si>
    <t>SkillTrade</t>
  </si>
  <si>
    <t>SkillExchange</t>
  </si>
  <si>
    <t>categoryId</t>
  </si>
  <si>
    <t>Graphics &amp; Design Subcategory</t>
  </si>
  <si>
    <t>Digital Marketing Subcategory</t>
  </si>
  <si>
    <t>Writing &amp; Translation Subcategory</t>
  </si>
  <si>
    <t>Video &amp; Animation Subcategory</t>
  </si>
  <si>
    <t>Music &amp; Audio Subcategory</t>
  </si>
  <si>
    <t>Programming &amp; Tech Subcategory</t>
  </si>
  <si>
    <t>Business Subcategory</t>
  </si>
  <si>
    <t>Fun &amp; Lifestyle Subcategory</t>
  </si>
  <si>
    <t>Graphics</t>
  </si>
  <si>
    <t>Logo Design</t>
  </si>
  <si>
    <t>Social Media Marketing</t>
  </si>
  <si>
    <t>Resumes &amp; Cover Letters</t>
  </si>
  <si>
    <t>Promotional Videos</t>
  </si>
  <si>
    <t>Mixing &amp; Mastering</t>
  </si>
  <si>
    <t>WordPress</t>
  </si>
  <si>
    <t>Business Tips</t>
  </si>
  <si>
    <t>Online Lessons</t>
  </si>
  <si>
    <t>Digital Marketing</t>
  </si>
  <si>
    <t>Digital</t>
  </si>
  <si>
    <t>Content Marketing</t>
  </si>
  <si>
    <t>Proof Reading &amp; Editing</t>
  </si>
  <si>
    <t>Editing &amp; Post Production</t>
  </si>
  <si>
    <t>Voice Over</t>
  </si>
  <si>
    <t>Web &amp; Mobile App</t>
  </si>
  <si>
    <t>Presentations</t>
  </si>
  <si>
    <t>Relationship Advice</t>
  </si>
  <si>
    <t>Writing &amp; Translation</t>
  </si>
  <si>
    <t>Writing</t>
  </si>
  <si>
    <t>Flyers &amp; Brochures</t>
  </si>
  <si>
    <t>Video Marketing</t>
  </si>
  <si>
    <t>Translation</t>
  </si>
  <si>
    <t>Lyric &amp; Music Videos</t>
  </si>
  <si>
    <t>Song Writers &amp; Composers</t>
  </si>
  <si>
    <t>Data Analysis &amp; Reports</t>
  </si>
  <si>
    <t>Market Advice</t>
  </si>
  <si>
    <t>Astrology</t>
  </si>
  <si>
    <t>Video &amp; Animation</t>
  </si>
  <si>
    <t>Video</t>
  </si>
  <si>
    <t>Web &amp; Mobile Design</t>
  </si>
  <si>
    <t>Email Marketing</t>
  </si>
  <si>
    <t>Creative Writing</t>
  </si>
  <si>
    <t>Other</t>
  </si>
  <si>
    <t>Legal Consulting</t>
  </si>
  <si>
    <t>Health, Nutrition &amp; Fitness</t>
  </si>
  <si>
    <t>Music &amp; Audio</t>
  </si>
  <si>
    <t>Music</t>
  </si>
  <si>
    <t>Search &amp; Display Marketing</t>
  </si>
  <si>
    <t>Business Copywriting</t>
  </si>
  <si>
    <t>Databases</t>
  </si>
  <si>
    <t>Financial Consulting</t>
  </si>
  <si>
    <t>Gaming</t>
  </si>
  <si>
    <t>Programming</t>
  </si>
  <si>
    <t>Business</t>
  </si>
  <si>
    <t>Fun &amp; Lifestyle</t>
  </si>
  <si>
    <t>Fun</t>
  </si>
  <si>
    <t>Sun</t>
  </si>
  <si>
    <t>Skill Trade</t>
  </si>
  <si>
    <t>Hidden</t>
  </si>
  <si>
    <t>Online</t>
  </si>
  <si>
    <t>Tue</t>
  </si>
  <si>
    <t>Wed</t>
  </si>
  <si>
    <t>Thu</t>
  </si>
  <si>
    <t>Fri</t>
  </si>
  <si>
    <t>Sat</t>
  </si>
  <si>
    <t>Deleteaction</t>
  </si>
  <si>
    <t>Yes</t>
  </si>
  <si>
    <t>Save</t>
  </si>
  <si>
    <t>FullName</t>
  </si>
  <si>
    <t>Sheila Dimasuhid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</si>
</sst>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sz val="11"/>
      <color theme="10"/>
      <name val="Calibri"/>
      <charset val="134"/>
    </font>
    <font>
      <sz val="10"/>
      <color rgb="FF0C0C0C"/>
      <name val="Inherit"/>
    </font>
    <font>
      <b/>
      <sz val="11"/>
      <color theme="1"/>
      <name val="Calibri"/>
      <family val="2"/>
      <scheme val="minor"/>
    </font>
    <font>
      <b/>
      <sz val="11"/>
      <color rgb="FF202124"/>
      <name val="Consolas"/>
      <family val="3"/>
    </font>
    <font>
      <sz val="11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">
    <xf numFmtId="0" fontId="0" fillId="0" borderId="0" xfId="0"/>
    <xf numFmtId="0" fontId="0" fillId="2" borderId="0" xfId="0" applyFill="1"/>
    <xf numFmtId="0" fontId="2" fillId="0" borderId="0" xfId="1" applyAlignment="1" applyProtection="1"/>
    <xf numFmtId="0" fontId="3" fillId="0" borderId="0" xfId="1" applyFont="1" applyAlignment="1" applyProtection="1"/>
    <xf numFmtId="0" fontId="1" fillId="2" borderId="0" xfId="2" applyFill="1"/>
    <xf numFmtId="0" fontId="1" fillId="0" borderId="0" xfId="2"/>
    <xf numFmtId="0" fontId="1" fillId="0" borderId="0" xfId="2" applyAlignment="1">
      <alignment horizontal="left"/>
    </xf>
    <xf numFmtId="0" fontId="4" fillId="0" borderId="0" xfId="2" applyFont="1" applyAlignment="1">
      <alignment horizontal="left" vertical="center" indent="1"/>
    </xf>
    <xf numFmtId="164" fontId="1" fillId="0" borderId="0" xfId="2" quotePrefix="1" applyNumberFormat="1"/>
    <xf numFmtId="164" fontId="1" fillId="0" borderId="0" xfId="2" applyNumberFormat="1"/>
    <xf numFmtId="165" fontId="1" fillId="0" borderId="0" xfId="2" applyNumberFormat="1"/>
    <xf numFmtId="0" fontId="5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5" fillId="0" borderId="0" xfId="2" applyFont="1"/>
    <xf numFmtId="0" fontId="6" fillId="0" borderId="0" xfId="2" applyFont="1"/>
    <xf numFmtId="0" fontId="7" fillId="0" borderId="0" xfId="2" applyFont="1"/>
    <xf numFmtId="0" fontId="5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9B9EEDEB-70D3-405A-96EE-A5330DE3FF9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ila\source\repos\CompetitionTask\MarsFramework\ExcelData\TestData1.xlsx" TargetMode="External"/><Relationship Id="rId1" Type="http://schemas.openxmlformats.org/officeDocument/2006/relationships/externalLinkPath" Target="/Users/Sheila/source/repos/CompetitionTask/MarsFramework/ExcelData/Test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gnUp"/>
      <sheetName val="SignIn"/>
      <sheetName val="Profile"/>
      <sheetName val="ShareSkill"/>
      <sheetName val="Data"/>
      <sheetName val="ManageListings"/>
    </sheetNames>
    <sheetDataSet>
      <sheetData sheetId="0"/>
      <sheetData sheetId="1"/>
      <sheetData sheetId="2"/>
      <sheetData sheetId="3"/>
      <sheetData sheetId="4">
        <row r="4">
          <cell r="B4" t="str">
            <v>Graphics &amp; Design</v>
          </cell>
        </row>
        <row r="5">
          <cell r="B5" t="str">
            <v>Digital Marketing</v>
          </cell>
        </row>
        <row r="6">
          <cell r="B6" t="str">
            <v>Writing &amp; Translation</v>
          </cell>
        </row>
        <row r="7">
          <cell r="B7" t="str">
            <v>Video &amp; Animation</v>
          </cell>
        </row>
        <row r="8">
          <cell r="B8" t="str">
            <v>Music &amp; Audio</v>
          </cell>
        </row>
        <row r="9">
          <cell r="B9" t="str">
            <v>Programming &amp; Tech</v>
          </cell>
        </row>
        <row r="10">
          <cell r="B10" t="str">
            <v>Business</v>
          </cell>
        </row>
        <row r="11">
          <cell r="B11" t="str">
            <v>Fun &amp; Lifestyle</v>
          </cell>
        </row>
        <row r="18">
          <cell r="B18" t="str">
            <v>Skill-exchange</v>
          </cell>
        </row>
        <row r="19">
          <cell r="B19" t="str">
            <v>Credit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masuhidsheil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imasuhidsheila@gmail.com" TargetMode="External"/><Relationship Id="rId1" Type="http://schemas.openxmlformats.org/officeDocument/2006/relationships/hyperlink" Target="http://localhost:500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7" sqref="A7:E7"/>
    </sheetView>
  </sheetViews>
  <sheetFormatPr defaultColWidth="9" defaultRowHeight="14.5"/>
  <cols>
    <col min="1" max="1" width="17.81640625" customWidth="1"/>
    <col min="2" max="2" width="22.7265625" customWidth="1"/>
    <col min="3" max="3" width="27.81640625" customWidth="1"/>
    <col min="4" max="4" width="18.54296875" customWidth="1"/>
    <col min="5" max="5" width="27.8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51</v>
      </c>
      <c r="B2" t="s">
        <v>52</v>
      </c>
      <c r="C2" s="2" t="s">
        <v>53</v>
      </c>
      <c r="D2" t="s">
        <v>54</v>
      </c>
      <c r="E2" t="s">
        <v>54</v>
      </c>
    </row>
    <row r="7" spans="1:5">
      <c r="C7" s="2"/>
    </row>
  </sheetData>
  <hyperlinks>
    <hyperlink ref="C2" r:id="rId1" xr:uid="{38F43E08-7058-4930-81D1-86A18E8B3A87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0" sqref="A9:D10"/>
    </sheetView>
  </sheetViews>
  <sheetFormatPr defaultColWidth="9" defaultRowHeight="14.5"/>
  <cols>
    <col min="1" max="1" width="45.81640625" customWidth="1"/>
    <col min="2" max="2" width="27.54296875" customWidth="1"/>
    <col min="3" max="3" width="27" customWidth="1"/>
  </cols>
  <sheetData>
    <row r="1" spans="1:3">
      <c r="A1" s="1" t="s">
        <v>5</v>
      </c>
      <c r="B1" s="1" t="s">
        <v>6</v>
      </c>
      <c r="C1" s="1" t="s">
        <v>3</v>
      </c>
    </row>
    <row r="2" spans="1:3">
      <c r="A2" s="2" t="s">
        <v>55</v>
      </c>
      <c r="B2" s="2" t="s">
        <v>53</v>
      </c>
      <c r="C2" t="s">
        <v>54</v>
      </c>
    </row>
    <row r="9" spans="1:3">
      <c r="A9" s="2"/>
      <c r="B9" s="2"/>
    </row>
    <row r="10" spans="1:3">
      <c r="A10" s="2"/>
      <c r="B10" s="3"/>
      <c r="C10" s="2"/>
    </row>
  </sheetData>
  <hyperlinks>
    <hyperlink ref="A2" r:id="rId1" xr:uid="{F316E33A-8626-4069-A4A0-7234D6C28625}"/>
    <hyperlink ref="B2" r:id="rId2" xr:uid="{E1E1596A-ED3E-42A2-8111-2B96DBC2AFE2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tabSelected="1" workbookViewId="0">
      <selection activeCell="B3" sqref="B3"/>
    </sheetView>
  </sheetViews>
  <sheetFormatPr defaultColWidth="9" defaultRowHeight="14.5"/>
  <cols>
    <col min="1" max="1" width="9.26953125" bestFit="1" customWidth="1"/>
    <col min="2" max="2" width="19.26953125" bestFit="1" customWidth="1"/>
    <col min="3" max="3" width="15.1796875" bestFit="1" customWidth="1"/>
    <col min="4" max="6" width="20.08984375" customWidth="1"/>
    <col min="7" max="7" width="18.26953125" customWidth="1"/>
    <col min="8" max="8" width="24.81640625" customWidth="1"/>
    <col min="9" max="9" width="18" customWidth="1"/>
    <col min="10" max="10" width="12.7265625" customWidth="1"/>
    <col min="11" max="11" width="14.453125" customWidth="1"/>
    <col min="12" max="12" width="18.453125" customWidth="1"/>
    <col min="13" max="13" width="52.7265625" customWidth="1"/>
  </cols>
  <sheetData>
    <row r="1" spans="1:13">
      <c r="A1" t="s">
        <v>0</v>
      </c>
      <c r="B1" t="s">
        <v>1</v>
      </c>
      <c r="C1" t="s">
        <v>150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>
      <c r="A2" t="s">
        <v>51</v>
      </c>
      <c r="B2" t="s">
        <v>52</v>
      </c>
      <c r="C2" t="s">
        <v>151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3">
      <c r="D3" t="s">
        <v>27</v>
      </c>
      <c r="E3" t="s">
        <v>28</v>
      </c>
      <c r="F3" t="s">
        <v>28</v>
      </c>
      <c r="G3" t="s">
        <v>29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2F2D-9D6C-4FF9-93E3-CB98F3FE4A80}">
  <dimension ref="A1:R8"/>
  <sheetViews>
    <sheetView topLeftCell="K1" workbookViewId="0">
      <selection activeCell="N13" sqref="N13"/>
    </sheetView>
  </sheetViews>
  <sheetFormatPr defaultRowHeight="14.5"/>
  <cols>
    <col min="1" max="1" width="36.81640625" style="5" bestFit="1" customWidth="1"/>
    <col min="2" max="2" width="42.54296875" style="5" bestFit="1" customWidth="1"/>
    <col min="3" max="3" width="18.7265625" style="5" bestFit="1" customWidth="1"/>
    <col min="4" max="4" width="3.6328125" style="5" hidden="1" customWidth="1"/>
    <col min="5" max="5" width="23.7265625" style="5" customWidth="1"/>
    <col min="6" max="6" width="18.26953125" style="5" customWidth="1"/>
    <col min="7" max="7" width="24.81640625" style="5" customWidth="1"/>
    <col min="8" max="8" width="18" style="5" customWidth="1"/>
    <col min="9" max="13" width="12.7265625" style="5" customWidth="1"/>
    <col min="14" max="14" width="14.453125" style="5" customWidth="1"/>
    <col min="15" max="15" width="19.54296875" style="5" bestFit="1" customWidth="1"/>
    <col min="16" max="16" width="18.453125" style="5" customWidth="1"/>
    <col min="17" max="17" width="10.7265625" style="5" customWidth="1"/>
    <col min="18" max="18" width="12.1796875" style="5" bestFit="1" customWidth="1"/>
    <col min="19" max="16384" width="8.7265625" style="5"/>
  </cols>
  <sheetData>
    <row r="1" spans="1:18">
      <c r="A1" s="4" t="s">
        <v>69</v>
      </c>
      <c r="B1" s="4" t="s">
        <v>16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35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63</v>
      </c>
      <c r="Q1" s="4" t="s">
        <v>38</v>
      </c>
      <c r="R1" s="4" t="s">
        <v>39</v>
      </c>
    </row>
    <row r="2" spans="1:18">
      <c r="A2" s="5" t="s">
        <v>56</v>
      </c>
      <c r="B2" s="6" t="s">
        <v>57</v>
      </c>
      <c r="C2" s="6" t="s">
        <v>58</v>
      </c>
      <c r="D2" s="7" t="str">
        <f>IFERROR(LEFT(C2,FIND(" ",C2)-1),C2)</f>
        <v>Programming</v>
      </c>
      <c r="E2" s="5" t="s">
        <v>59</v>
      </c>
      <c r="F2" s="5" t="s">
        <v>60</v>
      </c>
      <c r="G2" s="5" t="s">
        <v>61</v>
      </c>
      <c r="H2" s="5" t="s">
        <v>48</v>
      </c>
      <c r="I2" s="8">
        <f ca="1">TODAY()+10</f>
        <v>45093</v>
      </c>
      <c r="J2" s="8">
        <f ca="1">TODAY()+20</f>
        <v>45103</v>
      </c>
      <c r="K2" s="9" t="s">
        <v>62</v>
      </c>
      <c r="L2" s="10">
        <v>0.75</v>
      </c>
      <c r="M2" s="10">
        <v>0.83333333333333337</v>
      </c>
      <c r="N2" s="5" t="s">
        <v>63</v>
      </c>
      <c r="O2" s="5" t="str">
        <f>IF(N2=[1]Data!$B$18,"Programming","")</f>
        <v/>
      </c>
      <c r="P2" s="5" t="str">
        <f>IF(N2=[1]Data!$B$19,"9","")</f>
        <v>9</v>
      </c>
      <c r="Q2" s="5" t="s">
        <v>50</v>
      </c>
      <c r="R2" s="5" t="s">
        <v>149</v>
      </c>
    </row>
    <row r="3" spans="1:18">
      <c r="A3" s="5" t="s">
        <v>64</v>
      </c>
      <c r="B3" s="6"/>
      <c r="C3" s="6" t="s">
        <v>58</v>
      </c>
      <c r="D3" s="7" t="str">
        <f>IFERROR(LEFT(C3,FIND(" ",C3)-1),C3)</f>
        <v>Programming</v>
      </c>
      <c r="E3" s="5" t="s">
        <v>59</v>
      </c>
      <c r="F3" s="5" t="s">
        <v>60</v>
      </c>
      <c r="G3" s="5" t="s">
        <v>61</v>
      </c>
      <c r="H3" s="5" t="s">
        <v>48</v>
      </c>
      <c r="I3" s="8">
        <f t="shared" ref="I3:I8" ca="1" si="0">TODAY()+10</f>
        <v>45093</v>
      </c>
      <c r="J3" s="8">
        <f t="shared" ref="J3:J8" ca="1" si="1">TODAY()+20</f>
        <v>45103</v>
      </c>
      <c r="K3" s="9" t="s">
        <v>62</v>
      </c>
      <c r="L3" s="10">
        <v>0.75</v>
      </c>
      <c r="M3" s="10">
        <v>0.83333333333333337</v>
      </c>
      <c r="N3" s="5" t="s">
        <v>63</v>
      </c>
      <c r="O3" s="5" t="str">
        <f>IF(N3=[1]Data!$B$18,"Programming","")</f>
        <v/>
      </c>
      <c r="P3" s="5" t="str">
        <f>IF(N3=[1]Data!$B$19,"9","")</f>
        <v>9</v>
      </c>
      <c r="Q3" s="5" t="s">
        <v>50</v>
      </c>
      <c r="R3" s="5" t="s">
        <v>149</v>
      </c>
    </row>
    <row r="4" spans="1:18">
      <c r="A4" s="5" t="s">
        <v>65</v>
      </c>
      <c r="B4" s="5" t="s">
        <v>65</v>
      </c>
      <c r="C4" s="6" t="s">
        <v>58</v>
      </c>
      <c r="D4" s="7" t="str">
        <f>IFERROR(LEFT(C4,FIND(" ",C4)-1),C4)</f>
        <v>Programming</v>
      </c>
      <c r="E4" s="5" t="s">
        <v>59</v>
      </c>
      <c r="F4" s="5" t="s">
        <v>60</v>
      </c>
      <c r="G4" s="5" t="s">
        <v>61</v>
      </c>
      <c r="H4" s="5" t="s">
        <v>48</v>
      </c>
      <c r="I4" s="8">
        <f t="shared" ca="1" si="0"/>
        <v>45093</v>
      </c>
      <c r="J4" s="8">
        <f t="shared" ca="1" si="1"/>
        <v>45103</v>
      </c>
      <c r="K4" s="9" t="s">
        <v>62</v>
      </c>
      <c r="L4" s="10">
        <v>0.75</v>
      </c>
      <c r="M4" s="10">
        <v>0.83333333333333337</v>
      </c>
      <c r="N4" s="5" t="s">
        <v>63</v>
      </c>
      <c r="O4" s="5" t="str">
        <f>IF(N4=[1]Data!$B$18,"Programming","")</f>
        <v/>
      </c>
      <c r="P4" s="5" t="str">
        <f>IF(N4=[1]Data!$B$19,"9","")</f>
        <v>9</v>
      </c>
      <c r="Q4" s="5" t="s">
        <v>50</v>
      </c>
      <c r="R4" s="5" t="s">
        <v>149</v>
      </c>
    </row>
    <row r="5" spans="1:18">
      <c r="A5" s="5" t="s">
        <v>56</v>
      </c>
      <c r="B5" s="6" t="s">
        <v>57</v>
      </c>
      <c r="C5" s="6" t="s">
        <v>58</v>
      </c>
      <c r="D5" s="7" t="str">
        <f>IFERROR(LEFT(C5,FIND(" ",C5)-1),C5)</f>
        <v>Programming</v>
      </c>
      <c r="E5" s="5" t="s">
        <v>59</v>
      </c>
      <c r="F5" s="5" t="s">
        <v>60</v>
      </c>
      <c r="G5" s="5" t="s">
        <v>61</v>
      </c>
      <c r="H5" s="5" t="s">
        <v>48</v>
      </c>
      <c r="I5" s="8">
        <f t="shared" ca="1" si="0"/>
        <v>45093</v>
      </c>
      <c r="J5" s="8">
        <f t="shared" ca="1" si="1"/>
        <v>45103</v>
      </c>
      <c r="K5" s="9" t="s">
        <v>62</v>
      </c>
      <c r="L5" s="10">
        <v>0.75</v>
      </c>
      <c r="M5" s="10">
        <v>0.83333333333333337</v>
      </c>
      <c r="N5" s="5" t="s">
        <v>63</v>
      </c>
      <c r="O5" s="5" t="str">
        <f>IF(N5=[1]Data!$B$18,"Programming","")</f>
        <v/>
      </c>
      <c r="P5" s="5" t="str">
        <f>IF(N5=[1]Data!$B$19,"9","")</f>
        <v>9</v>
      </c>
      <c r="Q5" s="5" t="s">
        <v>50</v>
      </c>
      <c r="R5" s="5" t="s">
        <v>149</v>
      </c>
    </row>
    <row r="6" spans="1:18">
      <c r="A6" s="5" t="s">
        <v>66</v>
      </c>
      <c r="B6" s="5" t="s">
        <v>66</v>
      </c>
      <c r="C6" s="6" t="s">
        <v>58</v>
      </c>
      <c r="D6" s="7" t="str">
        <f>IFERROR(LEFT(C6,FIND(" ",C6)-1),C6)</f>
        <v>Programming</v>
      </c>
      <c r="E6" s="5" t="s">
        <v>59</v>
      </c>
      <c r="F6" s="5" t="s">
        <v>60</v>
      </c>
      <c r="G6" s="5" t="s">
        <v>61</v>
      </c>
      <c r="H6" s="5" t="s">
        <v>48</v>
      </c>
      <c r="I6" s="8">
        <f t="shared" ca="1" si="0"/>
        <v>45093</v>
      </c>
      <c r="J6" s="8">
        <f t="shared" ca="1" si="1"/>
        <v>45103</v>
      </c>
      <c r="K6" s="9" t="s">
        <v>62</v>
      </c>
      <c r="L6" s="10">
        <v>0.75</v>
      </c>
      <c r="M6" s="10">
        <v>0.83333333333333337</v>
      </c>
      <c r="N6" s="5" t="s">
        <v>63</v>
      </c>
      <c r="O6" s="5" t="str">
        <f>IF(N6=[1]Data!$B$18,"Programming","")</f>
        <v/>
      </c>
      <c r="P6" s="5" t="str">
        <f>IF(N6=[1]Data!$B$19,"9","")</f>
        <v>9</v>
      </c>
      <c r="Q6" s="5" t="s">
        <v>50</v>
      </c>
      <c r="R6" s="5" t="s">
        <v>149</v>
      </c>
    </row>
    <row r="7" spans="1:18">
      <c r="C7" s="6"/>
      <c r="D7" s="7"/>
      <c r="I7" s="8"/>
      <c r="J7" s="8"/>
      <c r="K7" s="9"/>
      <c r="L7" s="10"/>
      <c r="M7" s="10"/>
    </row>
    <row r="8" spans="1:18">
      <c r="A8" s="5" t="s">
        <v>67</v>
      </c>
      <c r="B8" s="6" t="s">
        <v>68</v>
      </c>
      <c r="C8" s="6" t="s">
        <v>58</v>
      </c>
      <c r="D8" s="7" t="str">
        <f>IFERROR(LEFT(C8,FIND(" ",C8)-1),C8)</f>
        <v>Programming</v>
      </c>
      <c r="E8" s="5" t="s">
        <v>59</v>
      </c>
      <c r="F8" s="5" t="s">
        <v>60</v>
      </c>
      <c r="G8" s="5" t="s">
        <v>61</v>
      </c>
      <c r="H8" s="5" t="s">
        <v>48</v>
      </c>
      <c r="I8" s="8">
        <f t="shared" ca="1" si="0"/>
        <v>45093</v>
      </c>
      <c r="J8" s="8">
        <f t="shared" ca="1" si="1"/>
        <v>45103</v>
      </c>
      <c r="K8" s="9" t="s">
        <v>62</v>
      </c>
      <c r="L8" s="10">
        <v>0.75</v>
      </c>
      <c r="M8" s="10">
        <v>0.83333333333333337</v>
      </c>
      <c r="N8" s="5" t="s">
        <v>49</v>
      </c>
      <c r="O8" s="5" t="str">
        <f>IF(N8=[1]Data!$B$18,"Programming","")</f>
        <v>Programming</v>
      </c>
      <c r="P8" s="5" t="str">
        <f>IF(N8=[1]Data!$B$19,"9","")</f>
        <v/>
      </c>
      <c r="Q8" s="5" t="s">
        <v>50</v>
      </c>
      <c r="R8" s="5" t="s">
        <v>149</v>
      </c>
    </row>
  </sheetData>
  <dataValidations count="2">
    <dataValidation type="list" allowBlank="1" showInputMessage="1" showErrorMessage="1" sqref="E2:E8" xr:uid="{EECEE66B-E2AC-4665-8EA4-5B74E43BCA91}">
      <formula1>INDIRECT(SUBSTITUTE(D2," ",""))</formula1>
    </dataValidation>
    <dataValidation type="list" allowBlank="1" showInputMessage="1" showErrorMessage="1" sqref="C2:C8" xr:uid="{5419A752-F0F7-4EDF-9030-871347BDBA0C}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B71-2534-4C4F-B110-0E75DB6C10C6}">
  <dimension ref="A2:K23"/>
  <sheetViews>
    <sheetView topLeftCell="A5" workbookViewId="0">
      <selection activeCell="C13" sqref="C13"/>
    </sheetView>
  </sheetViews>
  <sheetFormatPr defaultRowHeight="14.5"/>
  <cols>
    <col min="1" max="1" width="9.81640625" style="5" bestFit="1" customWidth="1"/>
    <col min="2" max="2" width="24" style="5" bestFit="1" customWidth="1"/>
    <col min="3" max="3" width="24" style="5" customWidth="1"/>
    <col min="4" max="4" width="30" style="5" bestFit="1" customWidth="1"/>
    <col min="5" max="5" width="33.36328125" style="5" bestFit="1" customWidth="1"/>
    <col min="6" max="6" width="30.54296875" style="5" bestFit="1" customWidth="1"/>
    <col min="7" max="7" width="28.453125" style="5" bestFit="1" customWidth="1"/>
    <col min="8" max="8" width="27.6328125" style="5" bestFit="1" customWidth="1"/>
    <col min="9" max="9" width="30" style="5" bestFit="1" customWidth="1"/>
    <col min="10" max="10" width="23.1796875" style="5" bestFit="1" customWidth="1"/>
    <col min="11" max="11" width="31.08984375" style="5" bestFit="1" customWidth="1"/>
    <col min="12" max="16384" width="8.7265625" style="5"/>
  </cols>
  <sheetData>
    <row r="2" spans="1:11">
      <c r="A2" s="16" t="s">
        <v>70</v>
      </c>
      <c r="B2" s="16"/>
      <c r="C2" s="11"/>
      <c r="D2" s="12"/>
    </row>
    <row r="3" spans="1:11">
      <c r="A3" s="13" t="s">
        <v>82</v>
      </c>
      <c r="B3" s="14" t="s">
        <v>70</v>
      </c>
      <c r="C3" s="14"/>
      <c r="D3" s="14" t="s">
        <v>83</v>
      </c>
      <c r="E3" s="14" t="s">
        <v>84</v>
      </c>
      <c r="F3" s="13" t="s">
        <v>85</v>
      </c>
      <c r="G3" s="13" t="s">
        <v>86</v>
      </c>
      <c r="H3" s="13" t="s">
        <v>87</v>
      </c>
      <c r="I3" s="13" t="s">
        <v>88</v>
      </c>
      <c r="J3" s="13" t="s">
        <v>89</v>
      </c>
      <c r="K3" s="13" t="s">
        <v>90</v>
      </c>
    </row>
    <row r="4" spans="1:11">
      <c r="A4" s="5">
        <v>1</v>
      </c>
      <c r="B4" s="15" t="s">
        <v>44</v>
      </c>
      <c r="C4" s="15" t="s">
        <v>91</v>
      </c>
      <c r="D4" s="15" t="s">
        <v>92</v>
      </c>
      <c r="E4" s="15" t="s">
        <v>93</v>
      </c>
      <c r="F4" s="15" t="s">
        <v>94</v>
      </c>
      <c r="G4" s="15" t="s">
        <v>95</v>
      </c>
      <c r="H4" s="15" t="s">
        <v>96</v>
      </c>
      <c r="I4" s="15" t="s">
        <v>97</v>
      </c>
      <c r="J4" s="15" t="s">
        <v>98</v>
      </c>
      <c r="K4" s="15" t="s">
        <v>99</v>
      </c>
    </row>
    <row r="5" spans="1:11">
      <c r="A5" s="5">
        <v>2</v>
      </c>
      <c r="B5" s="15" t="s">
        <v>100</v>
      </c>
      <c r="C5" s="15" t="s">
        <v>101</v>
      </c>
      <c r="D5" s="15" t="s">
        <v>45</v>
      </c>
      <c r="E5" s="15" t="s">
        <v>102</v>
      </c>
      <c r="F5" s="15" t="s">
        <v>103</v>
      </c>
      <c r="G5" s="15" t="s">
        <v>104</v>
      </c>
      <c r="H5" s="15" t="s">
        <v>105</v>
      </c>
      <c r="I5" s="15" t="s">
        <v>106</v>
      </c>
      <c r="J5" s="15" t="s">
        <v>107</v>
      </c>
      <c r="K5" s="15" t="s">
        <v>108</v>
      </c>
    </row>
    <row r="6" spans="1:11">
      <c r="A6" s="5">
        <v>3</v>
      </c>
      <c r="B6" s="15" t="s">
        <v>109</v>
      </c>
      <c r="C6" s="15" t="s">
        <v>110</v>
      </c>
      <c r="D6" s="15" t="s">
        <v>111</v>
      </c>
      <c r="E6" s="15" t="s">
        <v>112</v>
      </c>
      <c r="F6" s="15" t="s">
        <v>113</v>
      </c>
      <c r="G6" s="15" t="s">
        <v>114</v>
      </c>
      <c r="H6" s="15" t="s">
        <v>115</v>
      </c>
      <c r="I6" s="15" t="s">
        <v>116</v>
      </c>
      <c r="J6" s="15" t="s">
        <v>117</v>
      </c>
      <c r="K6" s="15" t="s">
        <v>118</v>
      </c>
    </row>
    <row r="7" spans="1:11">
      <c r="A7" s="5">
        <v>4</v>
      </c>
      <c r="B7" s="15" t="s">
        <v>119</v>
      </c>
      <c r="C7" s="15" t="s">
        <v>120</v>
      </c>
      <c r="D7" s="15" t="s">
        <v>121</v>
      </c>
      <c r="E7" s="15" t="s">
        <v>122</v>
      </c>
      <c r="F7" s="15" t="s">
        <v>123</v>
      </c>
      <c r="G7" s="15" t="s">
        <v>124</v>
      </c>
      <c r="H7" s="15" t="s">
        <v>124</v>
      </c>
      <c r="I7" s="15" t="s">
        <v>59</v>
      </c>
      <c r="J7" s="15" t="s">
        <v>125</v>
      </c>
      <c r="K7" s="15" t="s">
        <v>126</v>
      </c>
    </row>
    <row r="8" spans="1:11">
      <c r="A8" s="5">
        <v>5</v>
      </c>
      <c r="B8" s="15" t="s">
        <v>127</v>
      </c>
      <c r="C8" s="15" t="s">
        <v>128</v>
      </c>
      <c r="D8" s="15" t="s">
        <v>129</v>
      </c>
      <c r="E8" s="15" t="s">
        <v>129</v>
      </c>
      <c r="F8" s="15" t="s">
        <v>130</v>
      </c>
      <c r="I8" s="15" t="s">
        <v>131</v>
      </c>
      <c r="J8" s="15" t="s">
        <v>132</v>
      </c>
      <c r="K8" s="15" t="s">
        <v>133</v>
      </c>
    </row>
    <row r="9" spans="1:11">
      <c r="A9" s="5">
        <v>6</v>
      </c>
      <c r="B9" s="15" t="s">
        <v>58</v>
      </c>
      <c r="C9" s="15" t="s">
        <v>134</v>
      </c>
      <c r="I9" s="15" t="s">
        <v>124</v>
      </c>
      <c r="J9" s="15" t="s">
        <v>124</v>
      </c>
      <c r="K9" s="15" t="s">
        <v>124</v>
      </c>
    </row>
    <row r="10" spans="1:11">
      <c r="A10" s="5">
        <v>7</v>
      </c>
      <c r="B10" s="15" t="s">
        <v>135</v>
      </c>
      <c r="C10" s="15" t="s">
        <v>135</v>
      </c>
    </row>
    <row r="11" spans="1:11">
      <c r="A11" s="5">
        <v>8</v>
      </c>
      <c r="B11" s="15" t="s">
        <v>136</v>
      </c>
      <c r="C11" s="15" t="s">
        <v>137</v>
      </c>
      <c r="D11" s="12"/>
    </row>
    <row r="17" spans="1:5">
      <c r="A17" s="5" t="s">
        <v>138</v>
      </c>
      <c r="B17" s="5" t="s">
        <v>139</v>
      </c>
      <c r="C17" s="5" t="s">
        <v>50</v>
      </c>
      <c r="D17" s="15" t="s">
        <v>48</v>
      </c>
      <c r="E17" s="15" t="s">
        <v>47</v>
      </c>
    </row>
    <row r="18" spans="1:5">
      <c r="A18" s="5" t="s">
        <v>62</v>
      </c>
      <c r="B18" s="15" t="s">
        <v>49</v>
      </c>
      <c r="C18" s="5" t="s">
        <v>140</v>
      </c>
      <c r="D18" s="15" t="s">
        <v>141</v>
      </c>
      <c r="E18" s="15" t="s">
        <v>61</v>
      </c>
    </row>
    <row r="19" spans="1:5">
      <c r="A19" s="5" t="s">
        <v>142</v>
      </c>
      <c r="B19" s="15" t="s">
        <v>63</v>
      </c>
    </row>
    <row r="20" spans="1:5">
      <c r="A20" s="5" t="s">
        <v>143</v>
      </c>
    </row>
    <row r="21" spans="1:5">
      <c r="A21" s="5" t="s">
        <v>144</v>
      </c>
    </row>
    <row r="22" spans="1:5">
      <c r="A22" s="5" t="s">
        <v>145</v>
      </c>
    </row>
    <row r="23" spans="1:5">
      <c r="A23" s="5" t="s">
        <v>146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71B3-A212-474B-8EDA-595B816317BE}">
  <dimension ref="A1:Q2"/>
  <sheetViews>
    <sheetView workbookViewId="0">
      <selection activeCell="G26" sqref="G26"/>
    </sheetView>
  </sheetViews>
  <sheetFormatPr defaultRowHeight="14.5"/>
  <cols>
    <col min="1" max="1" width="28.90625" style="5" bestFit="1" customWidth="1"/>
    <col min="2" max="4" width="20.1796875" style="5" customWidth="1"/>
    <col min="5" max="5" width="18.26953125" style="5" customWidth="1"/>
    <col min="6" max="6" width="24.81640625" style="5" customWidth="1"/>
    <col min="7" max="7" width="18" style="5" customWidth="1"/>
    <col min="8" max="12" width="12.7265625" style="5" customWidth="1"/>
    <col min="13" max="13" width="14.453125" style="5" customWidth="1"/>
    <col min="14" max="14" width="19.54296875" style="5" bestFit="1" customWidth="1"/>
    <col min="15" max="15" width="18.453125" style="5" customWidth="1"/>
    <col min="16" max="16" width="10.7265625" style="5" customWidth="1"/>
    <col min="17" max="16384" width="8.7265625" style="5"/>
  </cols>
  <sheetData>
    <row r="1" spans="1:17">
      <c r="A1" s="4" t="s">
        <v>69</v>
      </c>
      <c r="B1" s="4" t="s">
        <v>147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s="5" t="s">
        <v>67</v>
      </c>
      <c r="B2" s="5" t="s">
        <v>148</v>
      </c>
      <c r="H2" s="8"/>
      <c r="I2" s="9"/>
      <c r="J2" s="9"/>
      <c r="K2" s="10"/>
      <c r="L2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2" sqref="A2:XFD2"/>
    </sheetView>
  </sheetViews>
  <sheetFormatPr defaultColWidth="8.7265625" defaultRowHeight="14.5"/>
  <cols>
    <col min="1" max="1" width="20" customWidth="1"/>
    <col min="2" max="2" width="23.54296875" customWidth="1"/>
    <col min="3" max="3" width="18" customWidth="1"/>
    <col min="4" max="4" width="24.26953125" customWidth="1"/>
    <col min="5" max="5" width="25.36328125" customWidth="1"/>
    <col min="6" max="6" width="25.1796875" customWidth="1"/>
    <col min="7" max="7" width="28.36328125" customWidth="1"/>
    <col min="8" max="8" width="22.26953125" customWidth="1"/>
    <col min="9" max="9" width="18.7265625" customWidth="1"/>
    <col min="10" max="10" width="20" customWidth="1"/>
    <col min="11" max="11" width="22.453125" customWidth="1"/>
    <col min="12" max="12" width="18" customWidth="1"/>
  </cols>
  <sheetData>
    <row r="1" spans="1:12" s="1" customFormat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39</v>
      </c>
      <c r="K2" t="s">
        <v>46</v>
      </c>
      <c r="L2">
        <v>10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SignUp</vt:lpstr>
      <vt:lpstr>SignIn</vt:lpstr>
      <vt:lpstr>Profile</vt:lpstr>
      <vt:lpstr>ShareSkill</vt:lpstr>
      <vt:lpstr>Data</vt:lpstr>
      <vt:lpstr>ManageListings</vt:lpstr>
      <vt:lpstr>ShareSkills</vt:lpstr>
      <vt:lpstr>Business</vt:lpstr>
      <vt:lpstr>Category</vt:lpstr>
      <vt:lpstr>Digital</vt:lpstr>
      <vt:lpstr>Fun</vt:lpstr>
      <vt:lpstr>Data!Graphics</vt:lpstr>
      <vt:lpstr>Music</vt:lpstr>
      <vt:lpstr>Programming</vt:lpstr>
      <vt:lpstr>Video</vt:lpstr>
      <vt:lpstr>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Sheila</cp:lastModifiedBy>
  <dcterms:created xsi:type="dcterms:W3CDTF">2018-08-16T04:52:00Z</dcterms:created>
  <dcterms:modified xsi:type="dcterms:W3CDTF">2023-06-06T10:18:52Z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