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University\Trimester 2 2022\2810ICT\2810ICTWeek3\"/>
    </mc:Choice>
  </mc:AlternateContent>
  <bookViews>
    <workbookView xWindow="0" yWindow="0" windowWidth="25600" windowHeight="116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4" i="1" l="1"/>
  <c r="O14" i="1"/>
  <c r="O29" i="1"/>
  <c r="O28" i="1"/>
  <c r="O27" i="1"/>
  <c r="O26" i="1"/>
  <c r="O25" i="1"/>
  <c r="O24" i="1"/>
  <c r="O23" i="1"/>
  <c r="O20" i="1"/>
  <c r="O13" i="1"/>
  <c r="C31" i="1"/>
  <c r="C29" i="1"/>
</calcChain>
</file>

<file path=xl/sharedStrings.xml><?xml version="1.0" encoding="utf-8"?>
<sst xmlns="http://schemas.openxmlformats.org/spreadsheetml/2006/main" count="352" uniqueCount="118">
  <si>
    <t xml:space="preserve"> </t>
  </si>
  <si>
    <t xml:space="preserve">Tasks </t>
  </si>
  <si>
    <t>Weeks</t>
  </si>
  <si>
    <t xml:space="preserve">Initiating  </t>
  </si>
  <si>
    <t xml:space="preserve">Planning  </t>
  </si>
  <si>
    <t xml:space="preserve">Create procurement plan </t>
  </si>
  <si>
    <t xml:space="preserve">Controlling </t>
  </si>
  <si>
    <t xml:space="preserve">Closing  </t>
  </si>
  <si>
    <t>Scenario Inputs</t>
  </si>
  <si>
    <t>number of people</t>
  </si>
  <si>
    <t>fees</t>
  </si>
  <si>
    <t>enrolment</t>
  </si>
  <si>
    <t>flyer cost</t>
  </si>
  <si>
    <t>flyer number ordered</t>
  </si>
  <si>
    <t>mail</t>
  </si>
  <si>
    <t>postage</t>
  </si>
  <si>
    <t>drinks and lunch</t>
  </si>
  <si>
    <t>Projects Revenues</t>
  </si>
  <si>
    <t xml:space="preserve">fees </t>
  </si>
  <si>
    <t>total revenues</t>
  </si>
  <si>
    <t>projected expenses fixed</t>
  </si>
  <si>
    <t>rent</t>
  </si>
  <si>
    <t>flyers</t>
  </si>
  <si>
    <t>mail and postage</t>
  </si>
  <si>
    <t>Enrolment setup fees</t>
  </si>
  <si>
    <t>advertising</t>
  </si>
  <si>
    <t>sub total</t>
  </si>
  <si>
    <t>variable</t>
  </si>
  <si>
    <t>enrolments</t>
  </si>
  <si>
    <t>beverages and lunch</t>
  </si>
  <si>
    <t xml:space="preserve">manuals </t>
  </si>
  <si>
    <t xml:space="preserve">Total Expenses </t>
  </si>
  <si>
    <t>Projected Profit</t>
  </si>
  <si>
    <t>Personal Time Value</t>
  </si>
  <si>
    <t>Assign project manager</t>
  </si>
  <si>
    <t>Develop project charter</t>
  </si>
  <si>
    <t>Meet with stakeholders</t>
  </si>
  <si>
    <t>Create scope plan</t>
  </si>
  <si>
    <t>Create WBS and schedule</t>
  </si>
  <si>
    <t>Create procurement plan</t>
  </si>
  <si>
    <t>Create Project Mgmt. Plan</t>
  </si>
  <si>
    <t>Executing</t>
  </si>
  <si>
    <t>Develop network configuration</t>
  </si>
  <si>
    <t>Remove all HW</t>
  </si>
  <si>
    <t>Order SW and HW</t>
  </si>
  <si>
    <t>Install new SW on servers</t>
  </si>
  <si>
    <t>Install new HW and SW on client’s machines</t>
  </si>
  <si>
    <t>Test new billing system</t>
  </si>
  <si>
    <t xml:space="preserve">  Status reports</t>
  </si>
  <si>
    <t xml:space="preserve">  Update plans</t>
  </si>
  <si>
    <t xml:space="preserve">  Lessons learned</t>
  </si>
  <si>
    <t xml:space="preserve">  Prepare final report</t>
  </si>
  <si>
    <t>start: 03/10/2022</t>
  </si>
  <si>
    <t xml:space="preserve">start: </t>
  </si>
  <si>
    <t>Assign Project Manager</t>
  </si>
  <si>
    <t>Status Reports</t>
  </si>
  <si>
    <t>Develop Project Charter</t>
  </si>
  <si>
    <t>Create WBS and schedules</t>
  </si>
  <si>
    <t>finish:</t>
  </si>
  <si>
    <t>id: 1</t>
  </si>
  <si>
    <t>Update plan</t>
  </si>
  <si>
    <t>lessons learnt</t>
  </si>
  <si>
    <t>prepare final report</t>
  </si>
  <si>
    <t>Order SW &amp; HW</t>
  </si>
  <si>
    <t>Create project management plan</t>
  </si>
  <si>
    <t xml:space="preserve">dur: 2 </t>
  </si>
  <si>
    <t>finish: 05/10/2022</t>
  </si>
  <si>
    <t>id: 14</t>
  </si>
  <si>
    <t>id: 2</t>
  </si>
  <si>
    <t>id: 3</t>
  </si>
  <si>
    <t>id: 4</t>
  </si>
  <si>
    <t>id: 5</t>
  </si>
  <si>
    <t>id: 6</t>
  </si>
  <si>
    <t>id: 7</t>
  </si>
  <si>
    <t>id: 8</t>
  </si>
  <si>
    <t>id: 15</t>
  </si>
  <si>
    <t>id: 16</t>
  </si>
  <si>
    <t>id: 17</t>
  </si>
  <si>
    <t>id: 9</t>
  </si>
  <si>
    <t>id: 10</t>
  </si>
  <si>
    <t>id: 11</t>
  </si>
  <si>
    <t>id: 12</t>
  </si>
  <si>
    <t>dur: 5</t>
  </si>
  <si>
    <t>dur: 2.5</t>
  </si>
  <si>
    <t>dur: 30</t>
  </si>
  <si>
    <t>dur: 12.5</t>
  </si>
  <si>
    <t>dur: 7.5</t>
  </si>
  <si>
    <t>start:  7/10/2022</t>
  </si>
  <si>
    <t>finish: 12/ 10/2022</t>
  </si>
  <si>
    <t>start:  12/10/2022</t>
  </si>
  <si>
    <t>finish: 18/10/2022</t>
  </si>
  <si>
    <t>start:  18/10/2022</t>
  </si>
  <si>
    <t>finish: 24/10/2022</t>
  </si>
  <si>
    <t>dur: 20</t>
  </si>
  <si>
    <t>finish: 16/11/2022</t>
  </si>
  <si>
    <t>start:  16/11/2022</t>
  </si>
  <si>
    <t>finish: 2/12/2022</t>
  </si>
  <si>
    <t>finish:  01/12/2022</t>
  </si>
  <si>
    <t>start: 24/11/2022</t>
  </si>
  <si>
    <t>finish: 24/11/2022</t>
  </si>
  <si>
    <t>finish: 25/10/2022</t>
  </si>
  <si>
    <t>start:  25/10/2022</t>
  </si>
  <si>
    <t>finish: 01/11/2022</t>
  </si>
  <si>
    <t>id: 13</t>
  </si>
  <si>
    <t>start:  17/11/2022</t>
  </si>
  <si>
    <t>ID</t>
  </si>
  <si>
    <t>start:  09/11/2022</t>
  </si>
  <si>
    <t>Start: 01/11/2022</t>
  </si>
  <si>
    <t>finish: 08/11/2022</t>
  </si>
  <si>
    <t>finish:  16/11/2022</t>
  </si>
  <si>
    <t>2 + 2.5 + 5 + 5 + 5 + 5 + 5 + 5</t>
  </si>
  <si>
    <t>finish: 12/10/2022</t>
  </si>
  <si>
    <t xml:space="preserve">2 + 2.5 + 5 + 5 + 5 + 5 + 5 + 5 </t>
  </si>
  <si>
    <t xml:space="preserve">critical paths </t>
  </si>
  <si>
    <t>shortest amount of time to complete this task is 34.5 days</t>
  </si>
  <si>
    <t xml:space="preserve">Manuals </t>
  </si>
  <si>
    <t>development time (hrs)</t>
  </si>
  <si>
    <t xml:space="preserve">Total after profits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</si>
</sst>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8" formatCode="&quot;$&quot;#,##0.00;[Red]\-&quot;$&quot;#,##0.00"/>
  </numFmts>
  <fonts count="9" x14ac:knownFonts="1">
    <font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i/>
      <sz val="9"/>
      <color rgb="FF0000FF"/>
      <name val="Calibri"/>
      <family val="2"/>
      <scheme val="minor"/>
    </font>
    <font>
      <b/>
      <i/>
      <sz val="9"/>
      <color rgb="FF0000FF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E7E7FF"/>
        <bgColor indexed="64"/>
      </patternFill>
    </fill>
    <fill>
      <patternFill patternType="solid">
        <fgColor rgb="FF7030A0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5"/>
      </left>
      <right/>
      <top style="medium">
        <color theme="5"/>
      </top>
      <bottom style="medium">
        <color theme="5"/>
      </bottom>
      <diagonal/>
    </border>
    <border>
      <left/>
      <right style="medium">
        <color theme="5"/>
      </right>
      <top style="medium">
        <color theme="5"/>
      </top>
      <bottom style="medium">
        <color theme="5"/>
      </bottom>
      <diagonal/>
    </border>
    <border>
      <left/>
      <right/>
      <top style="medium">
        <color theme="5"/>
      </top>
      <bottom/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5" fillId="0" borderId="0" xfId="0" applyFont="1"/>
    <xf numFmtId="0" fontId="5" fillId="0" borderId="0" xfId="0" applyFont="1" applyBorder="1"/>
    <xf numFmtId="0" fontId="5" fillId="0" borderId="6" xfId="0" applyFont="1" applyFill="1" applyBorder="1" applyAlignment="1">
      <alignment vertical="center" wrapText="1"/>
    </xf>
    <xf numFmtId="0" fontId="5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6" fillId="2" borderId="4" xfId="0" applyFont="1" applyFill="1" applyBorder="1" applyAlignment="1">
      <alignment vertical="center" wrapText="1"/>
    </xf>
    <xf numFmtId="0" fontId="5" fillId="0" borderId="4" xfId="0" applyFont="1" applyFill="1" applyBorder="1" applyAlignment="1">
      <alignment vertical="center" wrapText="1"/>
    </xf>
    <xf numFmtId="0" fontId="5" fillId="0" borderId="4" xfId="0" applyFont="1" applyBorder="1"/>
    <xf numFmtId="0" fontId="6" fillId="2" borderId="4" xfId="0" applyFont="1" applyFill="1" applyBorder="1"/>
    <xf numFmtId="0" fontId="0" fillId="0" borderId="4" xfId="0" applyBorder="1"/>
    <xf numFmtId="0" fontId="6" fillId="3" borderId="4" xfId="0" applyFont="1" applyFill="1" applyBorder="1"/>
    <xf numFmtId="0" fontId="0" fillId="3" borderId="4" xfId="0" applyFill="1" applyBorder="1"/>
    <xf numFmtId="0" fontId="0" fillId="2" borderId="4" xfId="0" applyFill="1" applyBorder="1"/>
    <xf numFmtId="0" fontId="0" fillId="2" borderId="9" xfId="0" applyFill="1" applyBorder="1"/>
    <xf numFmtId="0" fontId="0" fillId="0" borderId="4" xfId="0" applyFill="1" applyBorder="1"/>
    <xf numFmtId="0" fontId="0" fillId="0" borderId="0" xfId="0" applyAlignment="1">
      <alignment horizontal="left"/>
    </xf>
    <xf numFmtId="0" fontId="3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vertical="center" wrapText="1"/>
    </xf>
    <xf numFmtId="0" fontId="5" fillId="0" borderId="8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3" xfId="0" applyFill="1" applyBorder="1"/>
    <xf numFmtId="0" fontId="0" fillId="0" borderId="0" xfId="0" applyFill="1" applyBorder="1"/>
    <xf numFmtId="0" fontId="0" fillId="0" borderId="9" xfId="0" applyFill="1" applyBorder="1"/>
    <xf numFmtId="0" fontId="0" fillId="0" borderId="14" xfId="0" applyFill="1" applyBorder="1"/>
    <xf numFmtId="0" fontId="0" fillId="0" borderId="11" xfId="0" applyFill="1" applyBorder="1"/>
    <xf numFmtId="14" fontId="0" fillId="0" borderId="10" xfId="0" applyNumberFormat="1" applyFill="1" applyBorder="1"/>
    <xf numFmtId="14" fontId="0" fillId="0" borderId="0" xfId="0" applyNumberFormat="1" applyBorder="1"/>
    <xf numFmtId="14" fontId="0" fillId="0" borderId="10" xfId="0" applyNumberFormat="1" applyBorder="1"/>
    <xf numFmtId="0" fontId="1" fillId="0" borderId="15" xfId="0" applyFont="1" applyBorder="1" applyAlignment="1">
      <alignment vertical="center" wrapText="1"/>
    </xf>
    <xf numFmtId="0" fontId="2" fillId="0" borderId="16" xfId="0" applyFont="1" applyBorder="1" applyAlignment="1">
      <alignment vertical="center" wrapText="1"/>
    </xf>
    <xf numFmtId="0" fontId="1" fillId="0" borderId="3" xfId="0" applyFont="1" applyBorder="1" applyAlignment="1">
      <alignment horizontal="left" vertical="top" wrapText="1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7" fillId="0" borderId="0" xfId="0" applyFont="1" applyFill="1" applyBorder="1" applyAlignment="1">
      <alignment vertical="center" wrapText="1"/>
    </xf>
    <xf numFmtId="0" fontId="5" fillId="0" borderId="0" xfId="0" applyFont="1" applyFill="1" applyBorder="1"/>
    <xf numFmtId="0" fontId="8" fillId="0" borderId="0" xfId="0" applyFont="1" applyFill="1" applyBorder="1"/>
    <xf numFmtId="0" fontId="0" fillId="0" borderId="0" xfId="0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6" fontId="0" fillId="0" borderId="0" xfId="0" applyNumberFormat="1"/>
    <xf numFmtId="8" fontId="0" fillId="0" borderId="0" xfId="0" applyNumberFormat="1"/>
    <xf numFmtId="6" fontId="0" fillId="0" borderId="4" xfId="0" applyNumberFormat="1" applyBorder="1"/>
    <xf numFmtId="8" fontId="0" fillId="0" borderId="9" xfId="0" applyNumberFormat="1" applyBorder="1"/>
    <xf numFmtId="8" fontId="0" fillId="0" borderId="4" xfId="0" applyNumberFormat="1" applyBorder="1"/>
    <xf numFmtId="6" fontId="0" fillId="0" borderId="9" xfId="0" applyNumberFormat="1" applyBorder="1"/>
    <xf numFmtId="6" fontId="0" fillId="3" borderId="4" xfId="0" applyNumberFormat="1" applyFill="1" applyBorder="1"/>
    <xf numFmtId="6" fontId="0" fillId="2" borderId="4" xfId="0" applyNumberFormat="1" applyFill="1" applyBorder="1"/>
    <xf numFmtId="8" fontId="0" fillId="2" borderId="4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E7E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17514</xdr:colOff>
      <xdr:row>45</xdr:row>
      <xdr:rowOff>82550</xdr:rowOff>
    </xdr:from>
    <xdr:to>
      <xdr:col>12</xdr:col>
      <xdr:colOff>1789548</xdr:colOff>
      <xdr:row>45</xdr:row>
      <xdr:rowOff>82550</xdr:rowOff>
    </xdr:to>
    <xdr:cxnSp macro="">
      <xdr:nvCxnSpPr>
        <xdr:cNvPr id="11" name="Straight Arrow Connector 10"/>
        <xdr:cNvCxnSpPr/>
      </xdr:nvCxnSpPr>
      <xdr:spPr>
        <a:xfrm>
          <a:off x="9138423" y="9261186"/>
          <a:ext cx="177203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42914</xdr:colOff>
      <xdr:row>49</xdr:row>
      <xdr:rowOff>95250</xdr:rowOff>
    </xdr:from>
    <xdr:to>
      <xdr:col>12</xdr:col>
      <xdr:colOff>1808791</xdr:colOff>
      <xdr:row>49</xdr:row>
      <xdr:rowOff>95250</xdr:rowOff>
    </xdr:to>
    <xdr:cxnSp macro="">
      <xdr:nvCxnSpPr>
        <xdr:cNvPr id="12" name="Straight Arrow Connector 11"/>
        <xdr:cNvCxnSpPr/>
      </xdr:nvCxnSpPr>
      <xdr:spPr>
        <a:xfrm>
          <a:off x="9163823" y="10024341"/>
          <a:ext cx="176587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28864</xdr:colOff>
      <xdr:row>53</xdr:row>
      <xdr:rowOff>101600</xdr:rowOff>
    </xdr:from>
    <xdr:to>
      <xdr:col>16</xdr:col>
      <xdr:colOff>508000</xdr:colOff>
      <xdr:row>53</xdr:row>
      <xdr:rowOff>115455</xdr:rowOff>
    </xdr:to>
    <xdr:cxnSp macro="">
      <xdr:nvCxnSpPr>
        <xdr:cNvPr id="13" name="Straight Arrow Connector 12"/>
        <xdr:cNvCxnSpPr/>
      </xdr:nvCxnSpPr>
      <xdr:spPr>
        <a:xfrm flipV="1">
          <a:off x="13970000" y="10781145"/>
          <a:ext cx="479136" cy="138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28864</xdr:colOff>
      <xdr:row>57</xdr:row>
      <xdr:rowOff>95250</xdr:rowOff>
    </xdr:from>
    <xdr:to>
      <xdr:col>16</xdr:col>
      <xdr:colOff>520700</xdr:colOff>
      <xdr:row>57</xdr:row>
      <xdr:rowOff>105833</xdr:rowOff>
    </xdr:to>
    <xdr:cxnSp macro="">
      <xdr:nvCxnSpPr>
        <xdr:cNvPr id="14" name="Straight Arrow Connector 13"/>
        <xdr:cNvCxnSpPr/>
      </xdr:nvCxnSpPr>
      <xdr:spPr>
        <a:xfrm flipV="1">
          <a:off x="13970000" y="11525250"/>
          <a:ext cx="491836" cy="105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37</xdr:row>
      <xdr:rowOff>88900</xdr:rowOff>
    </xdr:from>
    <xdr:to>
      <xdr:col>4</xdr:col>
      <xdr:colOff>577850</xdr:colOff>
      <xdr:row>37</xdr:row>
      <xdr:rowOff>88900</xdr:rowOff>
    </xdr:to>
    <xdr:cxnSp macro="">
      <xdr:nvCxnSpPr>
        <xdr:cNvPr id="15" name="Straight Arrow Connector 14"/>
        <xdr:cNvCxnSpPr/>
      </xdr:nvCxnSpPr>
      <xdr:spPr>
        <a:xfrm>
          <a:off x="4318000" y="7607300"/>
          <a:ext cx="5778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101600</xdr:colOff>
      <xdr:row>41</xdr:row>
      <xdr:rowOff>82550</xdr:rowOff>
    </xdr:from>
    <xdr:to>
      <xdr:col>4</xdr:col>
      <xdr:colOff>565150</xdr:colOff>
      <xdr:row>41</xdr:row>
      <xdr:rowOff>88900</xdr:rowOff>
    </xdr:to>
    <xdr:cxnSp macro="">
      <xdr:nvCxnSpPr>
        <xdr:cNvPr id="16" name="Straight Arrow Connector 15"/>
        <xdr:cNvCxnSpPr/>
      </xdr:nvCxnSpPr>
      <xdr:spPr>
        <a:xfrm>
          <a:off x="4419600" y="8350250"/>
          <a:ext cx="46355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31750</xdr:colOff>
      <xdr:row>41</xdr:row>
      <xdr:rowOff>107950</xdr:rowOff>
    </xdr:from>
    <xdr:to>
      <xdr:col>8</xdr:col>
      <xdr:colOff>609600</xdr:colOff>
      <xdr:row>41</xdr:row>
      <xdr:rowOff>107950</xdr:rowOff>
    </xdr:to>
    <xdr:cxnSp macro="">
      <xdr:nvCxnSpPr>
        <xdr:cNvPr id="17" name="Straight Arrow Connector 16"/>
        <xdr:cNvCxnSpPr/>
      </xdr:nvCxnSpPr>
      <xdr:spPr>
        <a:xfrm>
          <a:off x="6788150" y="8375650"/>
          <a:ext cx="5778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107950</xdr:colOff>
      <xdr:row>37</xdr:row>
      <xdr:rowOff>88900</xdr:rowOff>
    </xdr:from>
    <xdr:to>
      <xdr:col>4</xdr:col>
      <xdr:colOff>107950</xdr:colOff>
      <xdr:row>45</xdr:row>
      <xdr:rowOff>82550</xdr:rowOff>
    </xdr:to>
    <xdr:cxnSp macro="">
      <xdr:nvCxnSpPr>
        <xdr:cNvPr id="19" name="Straight Connector 18"/>
        <xdr:cNvCxnSpPr/>
      </xdr:nvCxnSpPr>
      <xdr:spPr>
        <a:xfrm>
          <a:off x="4425950" y="7607300"/>
          <a:ext cx="0" cy="1492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114300</xdr:colOff>
      <xdr:row>45</xdr:row>
      <xdr:rowOff>82550</xdr:rowOff>
    </xdr:from>
    <xdr:to>
      <xdr:col>4</xdr:col>
      <xdr:colOff>577850</xdr:colOff>
      <xdr:row>45</xdr:row>
      <xdr:rowOff>88900</xdr:rowOff>
    </xdr:to>
    <xdr:cxnSp macro="">
      <xdr:nvCxnSpPr>
        <xdr:cNvPr id="21" name="Straight Arrow Connector 20"/>
        <xdr:cNvCxnSpPr/>
      </xdr:nvCxnSpPr>
      <xdr:spPr>
        <a:xfrm>
          <a:off x="4432300" y="9099550"/>
          <a:ext cx="46355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50800</xdr:colOff>
      <xdr:row>45</xdr:row>
      <xdr:rowOff>95250</xdr:rowOff>
    </xdr:from>
    <xdr:to>
      <xdr:col>8</xdr:col>
      <xdr:colOff>628650</xdr:colOff>
      <xdr:row>45</xdr:row>
      <xdr:rowOff>95250</xdr:rowOff>
    </xdr:to>
    <xdr:cxnSp macro="">
      <xdr:nvCxnSpPr>
        <xdr:cNvPr id="23" name="Straight Arrow Connector 22"/>
        <xdr:cNvCxnSpPr/>
      </xdr:nvCxnSpPr>
      <xdr:spPr>
        <a:xfrm>
          <a:off x="6807200" y="9112250"/>
          <a:ext cx="5778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279400</xdr:colOff>
      <xdr:row>45</xdr:row>
      <xdr:rowOff>95250</xdr:rowOff>
    </xdr:from>
    <xdr:to>
      <xdr:col>8</xdr:col>
      <xdr:colOff>292100</xdr:colOff>
      <xdr:row>57</xdr:row>
      <xdr:rowOff>120650</xdr:rowOff>
    </xdr:to>
    <xdr:cxnSp macro="">
      <xdr:nvCxnSpPr>
        <xdr:cNvPr id="24" name="Straight Connector 23"/>
        <xdr:cNvCxnSpPr/>
      </xdr:nvCxnSpPr>
      <xdr:spPr>
        <a:xfrm>
          <a:off x="7035800" y="9112250"/>
          <a:ext cx="12700" cy="2273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285750</xdr:colOff>
      <xdr:row>49</xdr:row>
      <xdr:rowOff>82550</xdr:rowOff>
    </xdr:from>
    <xdr:to>
      <xdr:col>8</xdr:col>
      <xdr:colOff>590550</xdr:colOff>
      <xdr:row>49</xdr:row>
      <xdr:rowOff>82550</xdr:rowOff>
    </xdr:to>
    <xdr:cxnSp macro="">
      <xdr:nvCxnSpPr>
        <xdr:cNvPr id="26" name="Straight Arrow Connector 25"/>
        <xdr:cNvCxnSpPr/>
      </xdr:nvCxnSpPr>
      <xdr:spPr>
        <a:xfrm>
          <a:off x="7042150" y="9848850"/>
          <a:ext cx="3048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285750</xdr:colOff>
      <xdr:row>57</xdr:row>
      <xdr:rowOff>107950</xdr:rowOff>
    </xdr:from>
    <xdr:to>
      <xdr:col>8</xdr:col>
      <xdr:colOff>590550</xdr:colOff>
      <xdr:row>57</xdr:row>
      <xdr:rowOff>107950</xdr:rowOff>
    </xdr:to>
    <xdr:cxnSp macro="">
      <xdr:nvCxnSpPr>
        <xdr:cNvPr id="29" name="Straight Arrow Connector 28"/>
        <xdr:cNvCxnSpPr/>
      </xdr:nvCxnSpPr>
      <xdr:spPr>
        <a:xfrm>
          <a:off x="7042150" y="11372850"/>
          <a:ext cx="3048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322314</xdr:colOff>
      <xdr:row>49</xdr:row>
      <xdr:rowOff>101600</xdr:rowOff>
    </xdr:from>
    <xdr:to>
      <xdr:col>12</xdr:col>
      <xdr:colOff>328664</xdr:colOff>
      <xdr:row>53</xdr:row>
      <xdr:rowOff>82550</xdr:rowOff>
    </xdr:to>
    <xdr:cxnSp macro="">
      <xdr:nvCxnSpPr>
        <xdr:cNvPr id="30" name="Straight Connector 29"/>
        <xdr:cNvCxnSpPr/>
      </xdr:nvCxnSpPr>
      <xdr:spPr>
        <a:xfrm>
          <a:off x="9443223" y="10030691"/>
          <a:ext cx="6350" cy="73140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328664</xdr:colOff>
      <xdr:row>53</xdr:row>
      <xdr:rowOff>88900</xdr:rowOff>
    </xdr:from>
    <xdr:to>
      <xdr:col>12</xdr:col>
      <xdr:colOff>1808791</xdr:colOff>
      <xdr:row>53</xdr:row>
      <xdr:rowOff>88900</xdr:rowOff>
    </xdr:to>
    <xdr:cxnSp macro="">
      <xdr:nvCxnSpPr>
        <xdr:cNvPr id="33" name="Straight Arrow Connector 32"/>
        <xdr:cNvCxnSpPr/>
      </xdr:nvCxnSpPr>
      <xdr:spPr>
        <a:xfrm>
          <a:off x="9449573" y="10768445"/>
          <a:ext cx="148012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42914</xdr:colOff>
      <xdr:row>57</xdr:row>
      <xdr:rowOff>120650</xdr:rowOff>
    </xdr:from>
    <xdr:to>
      <xdr:col>12</xdr:col>
      <xdr:colOff>1847276</xdr:colOff>
      <xdr:row>57</xdr:row>
      <xdr:rowOff>120650</xdr:rowOff>
    </xdr:to>
    <xdr:cxnSp macro="">
      <xdr:nvCxnSpPr>
        <xdr:cNvPr id="35" name="Straight Arrow Connector 34"/>
        <xdr:cNvCxnSpPr/>
      </xdr:nvCxnSpPr>
      <xdr:spPr>
        <a:xfrm>
          <a:off x="9163823" y="11550650"/>
          <a:ext cx="180436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9621</xdr:colOff>
      <xdr:row>57</xdr:row>
      <xdr:rowOff>95250</xdr:rowOff>
    </xdr:from>
    <xdr:to>
      <xdr:col>20</xdr:col>
      <xdr:colOff>476250</xdr:colOff>
      <xdr:row>57</xdr:row>
      <xdr:rowOff>96212</xdr:rowOff>
    </xdr:to>
    <xdr:cxnSp macro="">
      <xdr:nvCxnSpPr>
        <xdr:cNvPr id="36" name="Straight Arrow Connector 35"/>
        <xdr:cNvCxnSpPr/>
      </xdr:nvCxnSpPr>
      <xdr:spPr>
        <a:xfrm flipV="1">
          <a:off x="16375303" y="11525250"/>
          <a:ext cx="466629" cy="9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596515</xdr:colOff>
      <xdr:row>57</xdr:row>
      <xdr:rowOff>96212</xdr:rowOff>
    </xdr:from>
    <xdr:to>
      <xdr:col>24</xdr:col>
      <xdr:colOff>444115</xdr:colOff>
      <xdr:row>57</xdr:row>
      <xdr:rowOff>103332</xdr:rowOff>
    </xdr:to>
    <xdr:cxnSp macro="">
      <xdr:nvCxnSpPr>
        <xdr:cNvPr id="42" name="Straight Arrow Connector 41"/>
        <xdr:cNvCxnSpPr/>
      </xdr:nvCxnSpPr>
      <xdr:spPr>
        <a:xfrm>
          <a:off x="21262879" y="11526212"/>
          <a:ext cx="453736" cy="71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596515</xdr:colOff>
      <xdr:row>57</xdr:row>
      <xdr:rowOff>96212</xdr:rowOff>
    </xdr:from>
    <xdr:to>
      <xdr:col>29</xdr:col>
      <xdr:colOff>558031</xdr:colOff>
      <xdr:row>57</xdr:row>
      <xdr:rowOff>105833</xdr:rowOff>
    </xdr:to>
    <xdr:cxnSp macro="">
      <xdr:nvCxnSpPr>
        <xdr:cNvPr id="28" name="Straight Arrow Connector 27"/>
        <xdr:cNvCxnSpPr/>
      </xdr:nvCxnSpPr>
      <xdr:spPr>
        <a:xfrm>
          <a:off x="21262879" y="11526212"/>
          <a:ext cx="1173788" cy="962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1887361</xdr:colOff>
      <xdr:row>37</xdr:row>
      <xdr:rowOff>17639</xdr:rowOff>
    </xdr:from>
    <xdr:to>
      <xdr:col>33</xdr:col>
      <xdr:colOff>440972</xdr:colOff>
      <xdr:row>59</xdr:row>
      <xdr:rowOff>70555</xdr:rowOff>
    </xdr:to>
    <xdr:sp macro="" textlink="">
      <xdr:nvSpPr>
        <xdr:cNvPr id="18" name="Freeform 17"/>
        <xdr:cNvSpPr/>
      </xdr:nvSpPr>
      <xdr:spPr>
        <a:xfrm>
          <a:off x="2275417" y="7267222"/>
          <a:ext cx="22754166" cy="4127500"/>
        </a:xfrm>
        <a:custGeom>
          <a:avLst/>
          <a:gdLst>
            <a:gd name="connsiteX0" fmla="*/ 0 w 22754166"/>
            <a:gd name="connsiteY0" fmla="*/ 0 h 4127500"/>
            <a:gd name="connsiteX1" fmla="*/ 70555 w 22754166"/>
            <a:gd name="connsiteY1" fmla="*/ 282222 h 4127500"/>
            <a:gd name="connsiteX2" fmla="*/ 105833 w 22754166"/>
            <a:gd name="connsiteY2" fmla="*/ 388056 h 4127500"/>
            <a:gd name="connsiteX3" fmla="*/ 176389 w 22754166"/>
            <a:gd name="connsiteY3" fmla="*/ 476250 h 4127500"/>
            <a:gd name="connsiteX4" fmla="*/ 194027 w 22754166"/>
            <a:gd name="connsiteY4" fmla="*/ 564445 h 4127500"/>
            <a:gd name="connsiteX5" fmla="*/ 264583 w 22754166"/>
            <a:gd name="connsiteY5" fmla="*/ 652639 h 4127500"/>
            <a:gd name="connsiteX6" fmla="*/ 370416 w 22754166"/>
            <a:gd name="connsiteY6" fmla="*/ 793750 h 4127500"/>
            <a:gd name="connsiteX7" fmla="*/ 458611 w 22754166"/>
            <a:gd name="connsiteY7" fmla="*/ 881945 h 4127500"/>
            <a:gd name="connsiteX8" fmla="*/ 529166 w 22754166"/>
            <a:gd name="connsiteY8" fmla="*/ 970139 h 4127500"/>
            <a:gd name="connsiteX9" fmla="*/ 582083 w 22754166"/>
            <a:gd name="connsiteY9" fmla="*/ 1023056 h 4127500"/>
            <a:gd name="connsiteX10" fmla="*/ 635000 w 22754166"/>
            <a:gd name="connsiteY10" fmla="*/ 1093611 h 4127500"/>
            <a:gd name="connsiteX11" fmla="*/ 740833 w 22754166"/>
            <a:gd name="connsiteY11" fmla="*/ 1199445 h 4127500"/>
            <a:gd name="connsiteX12" fmla="*/ 881944 w 22754166"/>
            <a:gd name="connsiteY12" fmla="*/ 1322917 h 4127500"/>
            <a:gd name="connsiteX13" fmla="*/ 934861 w 22754166"/>
            <a:gd name="connsiteY13" fmla="*/ 1340556 h 4127500"/>
            <a:gd name="connsiteX14" fmla="*/ 1005416 w 22754166"/>
            <a:gd name="connsiteY14" fmla="*/ 1375834 h 4127500"/>
            <a:gd name="connsiteX15" fmla="*/ 1093611 w 22754166"/>
            <a:gd name="connsiteY15" fmla="*/ 1393472 h 4127500"/>
            <a:gd name="connsiteX16" fmla="*/ 1164166 w 22754166"/>
            <a:gd name="connsiteY16" fmla="*/ 1411111 h 4127500"/>
            <a:gd name="connsiteX17" fmla="*/ 1252361 w 22754166"/>
            <a:gd name="connsiteY17" fmla="*/ 1428750 h 4127500"/>
            <a:gd name="connsiteX18" fmla="*/ 1322916 w 22754166"/>
            <a:gd name="connsiteY18" fmla="*/ 1446389 h 4127500"/>
            <a:gd name="connsiteX19" fmla="*/ 1446389 w 22754166"/>
            <a:gd name="connsiteY19" fmla="*/ 1464028 h 4127500"/>
            <a:gd name="connsiteX20" fmla="*/ 1975555 w 22754166"/>
            <a:gd name="connsiteY20" fmla="*/ 1499306 h 4127500"/>
            <a:gd name="connsiteX21" fmla="*/ 2875139 w 22754166"/>
            <a:gd name="connsiteY21" fmla="*/ 1516945 h 4127500"/>
            <a:gd name="connsiteX22" fmla="*/ 3192639 w 22754166"/>
            <a:gd name="connsiteY22" fmla="*/ 1569861 h 4127500"/>
            <a:gd name="connsiteX23" fmla="*/ 3316111 w 22754166"/>
            <a:gd name="connsiteY23" fmla="*/ 1605139 h 4127500"/>
            <a:gd name="connsiteX24" fmla="*/ 3421944 w 22754166"/>
            <a:gd name="connsiteY24" fmla="*/ 1622778 h 4127500"/>
            <a:gd name="connsiteX25" fmla="*/ 3563055 w 22754166"/>
            <a:gd name="connsiteY25" fmla="*/ 1675695 h 4127500"/>
            <a:gd name="connsiteX26" fmla="*/ 3651250 w 22754166"/>
            <a:gd name="connsiteY26" fmla="*/ 1693334 h 4127500"/>
            <a:gd name="connsiteX27" fmla="*/ 3792361 w 22754166"/>
            <a:gd name="connsiteY27" fmla="*/ 1746250 h 4127500"/>
            <a:gd name="connsiteX28" fmla="*/ 3933472 w 22754166"/>
            <a:gd name="connsiteY28" fmla="*/ 1781528 h 4127500"/>
            <a:gd name="connsiteX29" fmla="*/ 4092222 w 22754166"/>
            <a:gd name="connsiteY29" fmla="*/ 1816806 h 4127500"/>
            <a:gd name="connsiteX30" fmla="*/ 4833055 w 22754166"/>
            <a:gd name="connsiteY30" fmla="*/ 1799167 h 4127500"/>
            <a:gd name="connsiteX31" fmla="*/ 5009444 w 22754166"/>
            <a:gd name="connsiteY31" fmla="*/ 1781528 h 4127500"/>
            <a:gd name="connsiteX32" fmla="*/ 5168194 w 22754166"/>
            <a:gd name="connsiteY32" fmla="*/ 1746250 h 4127500"/>
            <a:gd name="connsiteX33" fmla="*/ 5309305 w 22754166"/>
            <a:gd name="connsiteY33" fmla="*/ 1728611 h 4127500"/>
            <a:gd name="connsiteX34" fmla="*/ 5926666 w 22754166"/>
            <a:gd name="connsiteY34" fmla="*/ 1710972 h 4127500"/>
            <a:gd name="connsiteX35" fmla="*/ 6120694 w 22754166"/>
            <a:gd name="connsiteY35" fmla="*/ 1675695 h 4127500"/>
            <a:gd name="connsiteX36" fmla="*/ 6191250 w 22754166"/>
            <a:gd name="connsiteY36" fmla="*/ 1640417 h 4127500"/>
            <a:gd name="connsiteX37" fmla="*/ 6332361 w 22754166"/>
            <a:gd name="connsiteY37" fmla="*/ 1587500 h 4127500"/>
            <a:gd name="connsiteX38" fmla="*/ 6473472 w 22754166"/>
            <a:gd name="connsiteY38" fmla="*/ 1552222 h 4127500"/>
            <a:gd name="connsiteX39" fmla="*/ 6738055 w 22754166"/>
            <a:gd name="connsiteY39" fmla="*/ 1481667 h 4127500"/>
            <a:gd name="connsiteX40" fmla="*/ 6879166 w 22754166"/>
            <a:gd name="connsiteY40" fmla="*/ 1446389 h 4127500"/>
            <a:gd name="connsiteX41" fmla="*/ 7002639 w 22754166"/>
            <a:gd name="connsiteY41" fmla="*/ 1411111 h 4127500"/>
            <a:gd name="connsiteX42" fmla="*/ 7055555 w 22754166"/>
            <a:gd name="connsiteY42" fmla="*/ 1393472 h 4127500"/>
            <a:gd name="connsiteX43" fmla="*/ 7126111 w 22754166"/>
            <a:gd name="connsiteY43" fmla="*/ 1375834 h 4127500"/>
            <a:gd name="connsiteX44" fmla="*/ 7179027 w 22754166"/>
            <a:gd name="connsiteY44" fmla="*/ 1358195 h 4127500"/>
            <a:gd name="connsiteX45" fmla="*/ 7408333 w 22754166"/>
            <a:gd name="connsiteY45" fmla="*/ 1340556 h 4127500"/>
            <a:gd name="connsiteX46" fmla="*/ 7761111 w 22754166"/>
            <a:gd name="connsiteY46" fmla="*/ 1287639 h 4127500"/>
            <a:gd name="connsiteX47" fmla="*/ 8131527 w 22754166"/>
            <a:gd name="connsiteY47" fmla="*/ 1252361 h 4127500"/>
            <a:gd name="connsiteX48" fmla="*/ 8854722 w 22754166"/>
            <a:gd name="connsiteY48" fmla="*/ 1287639 h 4127500"/>
            <a:gd name="connsiteX49" fmla="*/ 9154583 w 22754166"/>
            <a:gd name="connsiteY49" fmla="*/ 1340556 h 4127500"/>
            <a:gd name="connsiteX50" fmla="*/ 9295694 w 22754166"/>
            <a:gd name="connsiteY50" fmla="*/ 1375834 h 4127500"/>
            <a:gd name="connsiteX51" fmla="*/ 9560277 w 22754166"/>
            <a:gd name="connsiteY51" fmla="*/ 1411111 h 4127500"/>
            <a:gd name="connsiteX52" fmla="*/ 9789583 w 22754166"/>
            <a:gd name="connsiteY52" fmla="*/ 1446389 h 4127500"/>
            <a:gd name="connsiteX53" fmla="*/ 10160000 w 22754166"/>
            <a:gd name="connsiteY53" fmla="*/ 1464028 h 4127500"/>
            <a:gd name="connsiteX54" fmla="*/ 10442222 w 22754166"/>
            <a:gd name="connsiteY54" fmla="*/ 1516945 h 4127500"/>
            <a:gd name="connsiteX55" fmla="*/ 10548055 w 22754166"/>
            <a:gd name="connsiteY55" fmla="*/ 1552222 h 4127500"/>
            <a:gd name="connsiteX56" fmla="*/ 11359444 w 22754166"/>
            <a:gd name="connsiteY56" fmla="*/ 1569861 h 4127500"/>
            <a:gd name="connsiteX57" fmla="*/ 11465277 w 22754166"/>
            <a:gd name="connsiteY57" fmla="*/ 1605139 h 4127500"/>
            <a:gd name="connsiteX58" fmla="*/ 11518194 w 22754166"/>
            <a:gd name="connsiteY58" fmla="*/ 1622778 h 4127500"/>
            <a:gd name="connsiteX59" fmla="*/ 11571111 w 22754166"/>
            <a:gd name="connsiteY59" fmla="*/ 1658056 h 4127500"/>
            <a:gd name="connsiteX60" fmla="*/ 11624027 w 22754166"/>
            <a:gd name="connsiteY60" fmla="*/ 1675695 h 4127500"/>
            <a:gd name="connsiteX61" fmla="*/ 11729861 w 22754166"/>
            <a:gd name="connsiteY61" fmla="*/ 1746250 h 4127500"/>
            <a:gd name="connsiteX62" fmla="*/ 11782777 w 22754166"/>
            <a:gd name="connsiteY62" fmla="*/ 1816806 h 4127500"/>
            <a:gd name="connsiteX63" fmla="*/ 11835694 w 22754166"/>
            <a:gd name="connsiteY63" fmla="*/ 1869722 h 4127500"/>
            <a:gd name="connsiteX64" fmla="*/ 11888611 w 22754166"/>
            <a:gd name="connsiteY64" fmla="*/ 1975556 h 4127500"/>
            <a:gd name="connsiteX65" fmla="*/ 11923889 w 22754166"/>
            <a:gd name="connsiteY65" fmla="*/ 2028472 h 4127500"/>
            <a:gd name="connsiteX66" fmla="*/ 11994444 w 22754166"/>
            <a:gd name="connsiteY66" fmla="*/ 2116667 h 4127500"/>
            <a:gd name="connsiteX67" fmla="*/ 12012083 w 22754166"/>
            <a:gd name="connsiteY67" fmla="*/ 2169584 h 4127500"/>
            <a:gd name="connsiteX68" fmla="*/ 12047361 w 22754166"/>
            <a:gd name="connsiteY68" fmla="*/ 2222500 h 4127500"/>
            <a:gd name="connsiteX69" fmla="*/ 12082639 w 22754166"/>
            <a:gd name="connsiteY69" fmla="*/ 2328334 h 4127500"/>
            <a:gd name="connsiteX70" fmla="*/ 12100277 w 22754166"/>
            <a:gd name="connsiteY70" fmla="*/ 2381250 h 4127500"/>
            <a:gd name="connsiteX71" fmla="*/ 12117916 w 22754166"/>
            <a:gd name="connsiteY71" fmla="*/ 2522361 h 4127500"/>
            <a:gd name="connsiteX72" fmla="*/ 12135555 w 22754166"/>
            <a:gd name="connsiteY72" fmla="*/ 2804584 h 4127500"/>
            <a:gd name="connsiteX73" fmla="*/ 12153194 w 22754166"/>
            <a:gd name="connsiteY73" fmla="*/ 2875139 h 4127500"/>
            <a:gd name="connsiteX74" fmla="*/ 12170833 w 22754166"/>
            <a:gd name="connsiteY74" fmla="*/ 2980972 h 4127500"/>
            <a:gd name="connsiteX75" fmla="*/ 12188472 w 22754166"/>
            <a:gd name="connsiteY75" fmla="*/ 3139722 h 4127500"/>
            <a:gd name="connsiteX76" fmla="*/ 12259027 w 22754166"/>
            <a:gd name="connsiteY76" fmla="*/ 3316111 h 4127500"/>
            <a:gd name="connsiteX77" fmla="*/ 12294305 w 22754166"/>
            <a:gd name="connsiteY77" fmla="*/ 3492500 h 4127500"/>
            <a:gd name="connsiteX78" fmla="*/ 12347222 w 22754166"/>
            <a:gd name="connsiteY78" fmla="*/ 3633611 h 4127500"/>
            <a:gd name="connsiteX79" fmla="*/ 12400139 w 22754166"/>
            <a:gd name="connsiteY79" fmla="*/ 3774722 h 4127500"/>
            <a:gd name="connsiteX80" fmla="*/ 12470694 w 22754166"/>
            <a:gd name="connsiteY80" fmla="*/ 3880556 h 4127500"/>
            <a:gd name="connsiteX81" fmla="*/ 13070416 w 22754166"/>
            <a:gd name="connsiteY81" fmla="*/ 3968750 h 4127500"/>
            <a:gd name="connsiteX82" fmla="*/ 13229166 w 22754166"/>
            <a:gd name="connsiteY82" fmla="*/ 3986389 h 4127500"/>
            <a:gd name="connsiteX83" fmla="*/ 14305139 w 22754166"/>
            <a:gd name="connsiteY83" fmla="*/ 4021667 h 4127500"/>
            <a:gd name="connsiteX84" fmla="*/ 14552083 w 22754166"/>
            <a:gd name="connsiteY84" fmla="*/ 4056945 h 4127500"/>
            <a:gd name="connsiteX85" fmla="*/ 14728472 w 22754166"/>
            <a:gd name="connsiteY85" fmla="*/ 4109861 h 4127500"/>
            <a:gd name="connsiteX86" fmla="*/ 14851944 w 22754166"/>
            <a:gd name="connsiteY86" fmla="*/ 4127500 h 4127500"/>
            <a:gd name="connsiteX87" fmla="*/ 15451666 w 22754166"/>
            <a:gd name="connsiteY87" fmla="*/ 4109861 h 4127500"/>
            <a:gd name="connsiteX88" fmla="*/ 16351250 w 22754166"/>
            <a:gd name="connsiteY88" fmla="*/ 4092222 h 4127500"/>
            <a:gd name="connsiteX89" fmla="*/ 16492361 w 22754166"/>
            <a:gd name="connsiteY89" fmla="*/ 4056945 h 4127500"/>
            <a:gd name="connsiteX90" fmla="*/ 16580555 w 22754166"/>
            <a:gd name="connsiteY90" fmla="*/ 4039306 h 4127500"/>
            <a:gd name="connsiteX91" fmla="*/ 16739305 w 22754166"/>
            <a:gd name="connsiteY91" fmla="*/ 4004028 h 4127500"/>
            <a:gd name="connsiteX92" fmla="*/ 16792222 w 22754166"/>
            <a:gd name="connsiteY92" fmla="*/ 3968750 h 4127500"/>
            <a:gd name="connsiteX93" fmla="*/ 17074444 w 22754166"/>
            <a:gd name="connsiteY93" fmla="*/ 3915834 h 4127500"/>
            <a:gd name="connsiteX94" fmla="*/ 17197916 w 22754166"/>
            <a:gd name="connsiteY94" fmla="*/ 3880556 h 4127500"/>
            <a:gd name="connsiteX95" fmla="*/ 17286111 w 22754166"/>
            <a:gd name="connsiteY95" fmla="*/ 3862917 h 4127500"/>
            <a:gd name="connsiteX96" fmla="*/ 17533055 w 22754166"/>
            <a:gd name="connsiteY96" fmla="*/ 3845278 h 4127500"/>
            <a:gd name="connsiteX97" fmla="*/ 17727083 w 22754166"/>
            <a:gd name="connsiteY97" fmla="*/ 3810000 h 4127500"/>
            <a:gd name="connsiteX98" fmla="*/ 17903472 w 22754166"/>
            <a:gd name="connsiteY98" fmla="*/ 3792361 h 4127500"/>
            <a:gd name="connsiteX99" fmla="*/ 18326805 w 22754166"/>
            <a:gd name="connsiteY99" fmla="*/ 3721806 h 4127500"/>
            <a:gd name="connsiteX100" fmla="*/ 18591389 w 22754166"/>
            <a:gd name="connsiteY100" fmla="*/ 3668889 h 4127500"/>
            <a:gd name="connsiteX101" fmla="*/ 19579166 w 22754166"/>
            <a:gd name="connsiteY101" fmla="*/ 3686528 h 4127500"/>
            <a:gd name="connsiteX102" fmla="*/ 20125972 w 22754166"/>
            <a:gd name="connsiteY102" fmla="*/ 3651250 h 4127500"/>
            <a:gd name="connsiteX103" fmla="*/ 20443472 w 22754166"/>
            <a:gd name="connsiteY103" fmla="*/ 3704167 h 4127500"/>
            <a:gd name="connsiteX104" fmla="*/ 20866805 w 22754166"/>
            <a:gd name="connsiteY104" fmla="*/ 3757084 h 4127500"/>
            <a:gd name="connsiteX105" fmla="*/ 21378333 w 22754166"/>
            <a:gd name="connsiteY105" fmla="*/ 3739445 h 4127500"/>
            <a:gd name="connsiteX106" fmla="*/ 21819305 w 22754166"/>
            <a:gd name="connsiteY106" fmla="*/ 3721806 h 4127500"/>
            <a:gd name="connsiteX107" fmla="*/ 22048611 w 22754166"/>
            <a:gd name="connsiteY107" fmla="*/ 3739445 h 4127500"/>
            <a:gd name="connsiteX108" fmla="*/ 22754166 w 22754166"/>
            <a:gd name="connsiteY108" fmla="*/ 3757084 h 41275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</a:cxnLst>
          <a:rect l="l" t="t" r="r" b="b"/>
          <a:pathLst>
            <a:path w="22754166" h="4127500">
              <a:moveTo>
                <a:pt x="0" y="0"/>
              </a:moveTo>
              <a:cubicBezTo>
                <a:pt x="65740" y="394451"/>
                <a:pt x="-6321" y="90032"/>
                <a:pt x="70555" y="282222"/>
              </a:cubicBezTo>
              <a:cubicBezTo>
                <a:pt x="84366" y="316749"/>
                <a:pt x="88026" y="355410"/>
                <a:pt x="105833" y="388056"/>
              </a:cubicBezTo>
              <a:cubicBezTo>
                <a:pt x="123861" y="421107"/>
                <a:pt x="152870" y="446852"/>
                <a:pt x="176389" y="476250"/>
              </a:cubicBezTo>
              <a:cubicBezTo>
                <a:pt x="182268" y="505648"/>
                <a:pt x="180619" y="537630"/>
                <a:pt x="194027" y="564445"/>
              </a:cubicBezTo>
              <a:cubicBezTo>
                <a:pt x="210864" y="598118"/>
                <a:pt x="241994" y="622521"/>
                <a:pt x="264583" y="652639"/>
              </a:cubicBezTo>
              <a:cubicBezTo>
                <a:pt x="333376" y="744362"/>
                <a:pt x="264186" y="675716"/>
                <a:pt x="370416" y="793750"/>
              </a:cubicBezTo>
              <a:cubicBezTo>
                <a:pt x="398229" y="824653"/>
                <a:pt x="430798" y="851042"/>
                <a:pt x="458611" y="881945"/>
              </a:cubicBezTo>
              <a:cubicBezTo>
                <a:pt x="483796" y="909928"/>
                <a:pt x="504375" y="941806"/>
                <a:pt x="529166" y="970139"/>
              </a:cubicBezTo>
              <a:cubicBezTo>
                <a:pt x="545593" y="988912"/>
                <a:pt x="565849" y="1004116"/>
                <a:pt x="582083" y="1023056"/>
              </a:cubicBezTo>
              <a:cubicBezTo>
                <a:pt x="601215" y="1045377"/>
                <a:pt x="615334" y="1071760"/>
                <a:pt x="635000" y="1093611"/>
              </a:cubicBezTo>
              <a:cubicBezTo>
                <a:pt x="668375" y="1130694"/>
                <a:pt x="713158" y="1157934"/>
                <a:pt x="740833" y="1199445"/>
              </a:cubicBezTo>
              <a:cubicBezTo>
                <a:pt x="781990" y="1261180"/>
                <a:pt x="793751" y="1293519"/>
                <a:pt x="881944" y="1322917"/>
              </a:cubicBezTo>
              <a:cubicBezTo>
                <a:pt x="899583" y="1328797"/>
                <a:pt x="917771" y="1333232"/>
                <a:pt x="934861" y="1340556"/>
              </a:cubicBezTo>
              <a:cubicBezTo>
                <a:pt x="959029" y="1350914"/>
                <a:pt x="980471" y="1367519"/>
                <a:pt x="1005416" y="1375834"/>
              </a:cubicBezTo>
              <a:cubicBezTo>
                <a:pt x="1033858" y="1385315"/>
                <a:pt x="1064344" y="1386968"/>
                <a:pt x="1093611" y="1393472"/>
              </a:cubicBezTo>
              <a:cubicBezTo>
                <a:pt x="1117276" y="1398731"/>
                <a:pt x="1140501" y="1405852"/>
                <a:pt x="1164166" y="1411111"/>
              </a:cubicBezTo>
              <a:cubicBezTo>
                <a:pt x="1193433" y="1417615"/>
                <a:pt x="1223094" y="1422246"/>
                <a:pt x="1252361" y="1428750"/>
              </a:cubicBezTo>
              <a:cubicBezTo>
                <a:pt x="1276026" y="1434009"/>
                <a:pt x="1299065" y="1442052"/>
                <a:pt x="1322916" y="1446389"/>
              </a:cubicBezTo>
              <a:cubicBezTo>
                <a:pt x="1363821" y="1453826"/>
                <a:pt x="1405178" y="1458533"/>
                <a:pt x="1446389" y="1464028"/>
              </a:cubicBezTo>
              <a:cubicBezTo>
                <a:pt x="1667609" y="1493524"/>
                <a:pt x="1672291" y="1490997"/>
                <a:pt x="1975555" y="1499306"/>
              </a:cubicBezTo>
              <a:lnTo>
                <a:pt x="2875139" y="1516945"/>
              </a:lnTo>
              <a:cubicBezTo>
                <a:pt x="3098010" y="1561518"/>
                <a:pt x="2992030" y="1544785"/>
                <a:pt x="3192639" y="1569861"/>
              </a:cubicBezTo>
              <a:cubicBezTo>
                <a:pt x="3243075" y="1586673"/>
                <a:pt x="3260738" y="1594064"/>
                <a:pt x="3316111" y="1605139"/>
              </a:cubicBezTo>
              <a:cubicBezTo>
                <a:pt x="3351181" y="1612153"/>
                <a:pt x="3386666" y="1616898"/>
                <a:pt x="3421944" y="1622778"/>
              </a:cubicBezTo>
              <a:cubicBezTo>
                <a:pt x="3448915" y="1633566"/>
                <a:pt x="3526190" y="1666479"/>
                <a:pt x="3563055" y="1675695"/>
              </a:cubicBezTo>
              <a:cubicBezTo>
                <a:pt x="3592140" y="1682966"/>
                <a:pt x="3622165" y="1686063"/>
                <a:pt x="3651250" y="1693334"/>
              </a:cubicBezTo>
              <a:cubicBezTo>
                <a:pt x="3713474" y="1708890"/>
                <a:pt x="3722207" y="1724664"/>
                <a:pt x="3792361" y="1746250"/>
              </a:cubicBezTo>
              <a:cubicBezTo>
                <a:pt x="3838702" y="1760509"/>
                <a:pt x="3887475" y="1766196"/>
                <a:pt x="3933472" y="1781528"/>
              </a:cubicBezTo>
              <a:cubicBezTo>
                <a:pt x="4020318" y="1810477"/>
                <a:pt x="3968049" y="1796110"/>
                <a:pt x="4092222" y="1816806"/>
              </a:cubicBezTo>
              <a:lnTo>
                <a:pt x="4833055" y="1799167"/>
              </a:lnTo>
              <a:cubicBezTo>
                <a:pt x="4892101" y="1796896"/>
                <a:pt x="4950873" y="1789338"/>
                <a:pt x="5009444" y="1781528"/>
              </a:cubicBezTo>
              <a:cubicBezTo>
                <a:pt x="5205550" y="1755380"/>
                <a:pt x="5000519" y="1774196"/>
                <a:pt x="5168194" y="1746250"/>
              </a:cubicBezTo>
              <a:cubicBezTo>
                <a:pt x="5214952" y="1738457"/>
                <a:pt x="5261953" y="1730813"/>
                <a:pt x="5309305" y="1728611"/>
              </a:cubicBezTo>
              <a:cubicBezTo>
                <a:pt x="5514954" y="1719046"/>
                <a:pt x="5720879" y="1716852"/>
                <a:pt x="5926666" y="1710972"/>
              </a:cubicBezTo>
              <a:cubicBezTo>
                <a:pt x="5971741" y="1704533"/>
                <a:pt x="6069511" y="1694889"/>
                <a:pt x="6120694" y="1675695"/>
              </a:cubicBezTo>
              <a:cubicBezTo>
                <a:pt x="6145314" y="1666462"/>
                <a:pt x="6166978" y="1650530"/>
                <a:pt x="6191250" y="1640417"/>
              </a:cubicBezTo>
              <a:cubicBezTo>
                <a:pt x="6237621" y="1621096"/>
                <a:pt x="6284412" y="1602484"/>
                <a:pt x="6332361" y="1587500"/>
              </a:cubicBezTo>
              <a:cubicBezTo>
                <a:pt x="6378639" y="1573038"/>
                <a:pt x="6426853" y="1565542"/>
                <a:pt x="6473472" y="1552222"/>
              </a:cubicBezTo>
              <a:cubicBezTo>
                <a:pt x="6643561" y="1503626"/>
                <a:pt x="6555421" y="1527326"/>
                <a:pt x="6738055" y="1481667"/>
              </a:cubicBezTo>
              <a:cubicBezTo>
                <a:pt x="6738058" y="1481666"/>
                <a:pt x="6879162" y="1446390"/>
                <a:pt x="6879166" y="1446389"/>
              </a:cubicBezTo>
              <a:cubicBezTo>
                <a:pt x="7006049" y="1404095"/>
                <a:pt x="6847592" y="1455411"/>
                <a:pt x="7002639" y="1411111"/>
              </a:cubicBezTo>
              <a:cubicBezTo>
                <a:pt x="7020516" y="1406003"/>
                <a:pt x="7037678" y="1398580"/>
                <a:pt x="7055555" y="1393472"/>
              </a:cubicBezTo>
              <a:cubicBezTo>
                <a:pt x="7078865" y="1386812"/>
                <a:pt x="7102801" y="1382494"/>
                <a:pt x="7126111" y="1375834"/>
              </a:cubicBezTo>
              <a:cubicBezTo>
                <a:pt x="7143988" y="1370726"/>
                <a:pt x="7160578" y="1360501"/>
                <a:pt x="7179027" y="1358195"/>
              </a:cubicBezTo>
              <a:cubicBezTo>
                <a:pt x="7255096" y="1348686"/>
                <a:pt x="7332229" y="1349781"/>
                <a:pt x="7408333" y="1340556"/>
              </a:cubicBezTo>
              <a:cubicBezTo>
                <a:pt x="7526377" y="1326248"/>
                <a:pt x="7643077" y="1302033"/>
                <a:pt x="7761111" y="1287639"/>
              </a:cubicBezTo>
              <a:cubicBezTo>
                <a:pt x="7884230" y="1272624"/>
                <a:pt x="8008055" y="1264120"/>
                <a:pt x="8131527" y="1252361"/>
              </a:cubicBezTo>
              <a:cubicBezTo>
                <a:pt x="8372592" y="1264120"/>
                <a:pt x="8614055" y="1269475"/>
                <a:pt x="8854722" y="1287639"/>
              </a:cubicBezTo>
              <a:cubicBezTo>
                <a:pt x="8879455" y="1289506"/>
                <a:pt x="9086995" y="1324959"/>
                <a:pt x="9154583" y="1340556"/>
              </a:cubicBezTo>
              <a:cubicBezTo>
                <a:pt x="9201826" y="1351458"/>
                <a:pt x="9248286" y="1365675"/>
                <a:pt x="9295694" y="1375834"/>
              </a:cubicBezTo>
              <a:cubicBezTo>
                <a:pt x="9396711" y="1397480"/>
                <a:pt x="9451334" y="1396585"/>
                <a:pt x="9560277" y="1411111"/>
              </a:cubicBezTo>
              <a:cubicBezTo>
                <a:pt x="9628488" y="1420206"/>
                <a:pt x="9722113" y="1441570"/>
                <a:pt x="9789583" y="1446389"/>
              </a:cubicBezTo>
              <a:cubicBezTo>
                <a:pt x="9912881" y="1455196"/>
                <a:pt x="10036528" y="1458148"/>
                <a:pt x="10160000" y="1464028"/>
              </a:cubicBezTo>
              <a:cubicBezTo>
                <a:pt x="10224077" y="1474708"/>
                <a:pt x="10399929" y="1502848"/>
                <a:pt x="10442222" y="1516945"/>
              </a:cubicBezTo>
              <a:cubicBezTo>
                <a:pt x="10477500" y="1528704"/>
                <a:pt x="10510878" y="1551414"/>
                <a:pt x="10548055" y="1552222"/>
              </a:cubicBezTo>
              <a:lnTo>
                <a:pt x="11359444" y="1569861"/>
              </a:lnTo>
              <a:lnTo>
                <a:pt x="11465277" y="1605139"/>
              </a:lnTo>
              <a:cubicBezTo>
                <a:pt x="11482916" y="1611019"/>
                <a:pt x="11502724" y="1612464"/>
                <a:pt x="11518194" y="1622778"/>
              </a:cubicBezTo>
              <a:cubicBezTo>
                <a:pt x="11535833" y="1634537"/>
                <a:pt x="11552150" y="1648575"/>
                <a:pt x="11571111" y="1658056"/>
              </a:cubicBezTo>
              <a:cubicBezTo>
                <a:pt x="11587741" y="1666371"/>
                <a:pt x="11607774" y="1666666"/>
                <a:pt x="11624027" y="1675695"/>
              </a:cubicBezTo>
              <a:cubicBezTo>
                <a:pt x="11661090" y="1696286"/>
                <a:pt x="11729861" y="1746250"/>
                <a:pt x="11729861" y="1746250"/>
              </a:cubicBezTo>
              <a:cubicBezTo>
                <a:pt x="11747500" y="1769769"/>
                <a:pt x="11763645" y="1794485"/>
                <a:pt x="11782777" y="1816806"/>
              </a:cubicBezTo>
              <a:cubicBezTo>
                <a:pt x="11799011" y="1835746"/>
                <a:pt x="11819724" y="1850559"/>
                <a:pt x="11835694" y="1869722"/>
              </a:cubicBezTo>
              <a:cubicBezTo>
                <a:pt x="11898883" y="1945548"/>
                <a:pt x="11848834" y="1896003"/>
                <a:pt x="11888611" y="1975556"/>
              </a:cubicBezTo>
              <a:cubicBezTo>
                <a:pt x="11898092" y="1994517"/>
                <a:pt x="11912130" y="2010833"/>
                <a:pt x="11923889" y="2028472"/>
              </a:cubicBezTo>
              <a:cubicBezTo>
                <a:pt x="11968222" y="2161478"/>
                <a:pt x="11903263" y="2002691"/>
                <a:pt x="11994444" y="2116667"/>
              </a:cubicBezTo>
              <a:cubicBezTo>
                <a:pt x="12006059" y="2131186"/>
                <a:pt x="12003768" y="2152954"/>
                <a:pt x="12012083" y="2169584"/>
              </a:cubicBezTo>
              <a:cubicBezTo>
                <a:pt x="12021564" y="2188545"/>
                <a:pt x="12035602" y="2204861"/>
                <a:pt x="12047361" y="2222500"/>
              </a:cubicBezTo>
              <a:lnTo>
                <a:pt x="12082639" y="2328334"/>
              </a:lnTo>
              <a:lnTo>
                <a:pt x="12100277" y="2381250"/>
              </a:lnTo>
              <a:cubicBezTo>
                <a:pt x="12106157" y="2428287"/>
                <a:pt x="12113979" y="2475122"/>
                <a:pt x="12117916" y="2522361"/>
              </a:cubicBezTo>
              <a:cubicBezTo>
                <a:pt x="12125744" y="2616293"/>
                <a:pt x="12126176" y="2710794"/>
                <a:pt x="12135555" y="2804584"/>
              </a:cubicBezTo>
              <a:cubicBezTo>
                <a:pt x="12137967" y="2828706"/>
                <a:pt x="12148440" y="2851368"/>
                <a:pt x="12153194" y="2875139"/>
              </a:cubicBezTo>
              <a:cubicBezTo>
                <a:pt x="12160208" y="2910209"/>
                <a:pt x="12166106" y="2945521"/>
                <a:pt x="12170833" y="2980972"/>
              </a:cubicBezTo>
              <a:cubicBezTo>
                <a:pt x="12177870" y="3033747"/>
                <a:pt x="12174922" y="3088233"/>
                <a:pt x="12188472" y="3139722"/>
              </a:cubicBezTo>
              <a:cubicBezTo>
                <a:pt x="12204588" y="3200963"/>
                <a:pt x="12240831" y="3255456"/>
                <a:pt x="12259027" y="3316111"/>
              </a:cubicBezTo>
              <a:cubicBezTo>
                <a:pt x="12276257" y="3373543"/>
                <a:pt x="12278257" y="3434727"/>
                <a:pt x="12294305" y="3492500"/>
              </a:cubicBezTo>
              <a:cubicBezTo>
                <a:pt x="12307750" y="3540903"/>
                <a:pt x="12330054" y="3586400"/>
                <a:pt x="12347222" y="3633611"/>
              </a:cubicBezTo>
              <a:cubicBezTo>
                <a:pt x="12364401" y="3680852"/>
                <a:pt x="12375790" y="3730082"/>
                <a:pt x="12400139" y="3774722"/>
              </a:cubicBezTo>
              <a:cubicBezTo>
                <a:pt x="12420442" y="3811944"/>
                <a:pt x="12430471" y="3867148"/>
                <a:pt x="12470694" y="3880556"/>
              </a:cubicBezTo>
              <a:cubicBezTo>
                <a:pt x="12734113" y="3968363"/>
                <a:pt x="12537276" y="3911114"/>
                <a:pt x="13070416" y="3968750"/>
              </a:cubicBezTo>
              <a:cubicBezTo>
                <a:pt x="13123350" y="3974473"/>
                <a:pt x="13175984" y="3983857"/>
                <a:pt x="13229166" y="3986389"/>
              </a:cubicBezTo>
              <a:cubicBezTo>
                <a:pt x="13834576" y="4015218"/>
                <a:pt x="13476009" y="4000939"/>
                <a:pt x="14305139" y="4021667"/>
              </a:cubicBezTo>
              <a:cubicBezTo>
                <a:pt x="14391851" y="4032506"/>
                <a:pt x="14467309" y="4039990"/>
                <a:pt x="14552083" y="4056945"/>
              </a:cubicBezTo>
              <a:cubicBezTo>
                <a:pt x="14765406" y="4099610"/>
                <a:pt x="14435985" y="4042365"/>
                <a:pt x="14728472" y="4109861"/>
              </a:cubicBezTo>
              <a:cubicBezTo>
                <a:pt x="14768983" y="4119209"/>
                <a:pt x="14810787" y="4121620"/>
                <a:pt x="14851944" y="4127500"/>
              </a:cubicBezTo>
              <a:lnTo>
                <a:pt x="15451666" y="4109861"/>
              </a:lnTo>
              <a:lnTo>
                <a:pt x="16351250" y="4092222"/>
              </a:lnTo>
              <a:cubicBezTo>
                <a:pt x="16427103" y="4089513"/>
                <a:pt x="16429963" y="4072544"/>
                <a:pt x="16492361" y="4056945"/>
              </a:cubicBezTo>
              <a:cubicBezTo>
                <a:pt x="16521446" y="4049674"/>
                <a:pt x="16551470" y="4046577"/>
                <a:pt x="16580555" y="4039306"/>
              </a:cubicBezTo>
              <a:cubicBezTo>
                <a:pt x="16754245" y="3995883"/>
                <a:pt x="16448086" y="4052565"/>
                <a:pt x="16739305" y="4004028"/>
              </a:cubicBezTo>
              <a:cubicBezTo>
                <a:pt x="16756944" y="3992269"/>
                <a:pt x="16771960" y="3974984"/>
                <a:pt x="16792222" y="3968750"/>
              </a:cubicBezTo>
              <a:cubicBezTo>
                <a:pt x="16842213" y="3953368"/>
                <a:pt x="17005775" y="3927278"/>
                <a:pt x="17074444" y="3915834"/>
              </a:cubicBezTo>
              <a:cubicBezTo>
                <a:pt x="17133370" y="3896192"/>
                <a:pt x="17131473" y="3895321"/>
                <a:pt x="17197916" y="3880556"/>
              </a:cubicBezTo>
              <a:cubicBezTo>
                <a:pt x="17227183" y="3874052"/>
                <a:pt x="17256295" y="3866056"/>
                <a:pt x="17286111" y="3862917"/>
              </a:cubicBezTo>
              <a:cubicBezTo>
                <a:pt x="17368182" y="3854278"/>
                <a:pt x="17450740" y="3851158"/>
                <a:pt x="17533055" y="3845278"/>
              </a:cubicBezTo>
              <a:cubicBezTo>
                <a:pt x="17593258" y="3833237"/>
                <a:pt x="17666905" y="3817522"/>
                <a:pt x="17727083" y="3810000"/>
              </a:cubicBezTo>
              <a:cubicBezTo>
                <a:pt x="17785716" y="3802671"/>
                <a:pt x="17844676" y="3798241"/>
                <a:pt x="17903472" y="3792361"/>
              </a:cubicBezTo>
              <a:cubicBezTo>
                <a:pt x="18167135" y="3717030"/>
                <a:pt x="17882341" y="3791254"/>
                <a:pt x="18326805" y="3721806"/>
              </a:cubicBezTo>
              <a:cubicBezTo>
                <a:pt x="18415668" y="3707921"/>
                <a:pt x="18503194" y="3686528"/>
                <a:pt x="18591389" y="3668889"/>
              </a:cubicBezTo>
              <a:lnTo>
                <a:pt x="19579166" y="3686528"/>
              </a:lnTo>
              <a:cubicBezTo>
                <a:pt x="19973779" y="3686528"/>
                <a:pt x="19906177" y="3695209"/>
                <a:pt x="20125972" y="3651250"/>
              </a:cubicBezTo>
              <a:cubicBezTo>
                <a:pt x="20382272" y="3708206"/>
                <a:pt x="20186082" y="3670594"/>
                <a:pt x="20443472" y="3704167"/>
              </a:cubicBezTo>
              <a:cubicBezTo>
                <a:pt x="20873581" y="3760269"/>
                <a:pt x="20519084" y="3722312"/>
                <a:pt x="20866805" y="3757084"/>
              </a:cubicBezTo>
              <a:lnTo>
                <a:pt x="21378333" y="3739445"/>
              </a:lnTo>
              <a:cubicBezTo>
                <a:pt x="21525340" y="3734000"/>
                <a:pt x="21672197" y="3721806"/>
                <a:pt x="21819305" y="3721806"/>
              </a:cubicBezTo>
              <a:cubicBezTo>
                <a:pt x="21895966" y="3721806"/>
                <a:pt x="21972176" y="3733565"/>
                <a:pt x="22048611" y="3739445"/>
              </a:cubicBezTo>
              <a:cubicBezTo>
                <a:pt x="22324513" y="3808421"/>
                <a:pt x="22094924" y="3757084"/>
                <a:pt x="22754166" y="3757084"/>
              </a:cubicBezTo>
            </a:path>
          </a:pathLst>
        </a:cu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687395</xdr:colOff>
      <xdr:row>37</xdr:row>
      <xdr:rowOff>123473</xdr:rowOff>
    </xdr:from>
    <xdr:to>
      <xdr:col>33</xdr:col>
      <xdr:colOff>546806</xdr:colOff>
      <xdr:row>63</xdr:row>
      <xdr:rowOff>1598</xdr:rowOff>
    </xdr:to>
    <xdr:sp macro="" textlink="">
      <xdr:nvSpPr>
        <xdr:cNvPr id="20" name="Freeform 19"/>
        <xdr:cNvSpPr/>
      </xdr:nvSpPr>
      <xdr:spPr>
        <a:xfrm>
          <a:off x="1075451" y="7373056"/>
          <a:ext cx="24059966" cy="4658264"/>
        </a:xfrm>
        <a:custGeom>
          <a:avLst/>
          <a:gdLst>
            <a:gd name="connsiteX0" fmla="*/ 71077 w 24059966"/>
            <a:gd name="connsiteY0" fmla="*/ 0 h 4658264"/>
            <a:gd name="connsiteX1" fmla="*/ 521 w 24059966"/>
            <a:gd name="connsiteY1" fmla="*/ 1393472 h 4658264"/>
            <a:gd name="connsiteX2" fmla="*/ 106355 w 24059966"/>
            <a:gd name="connsiteY2" fmla="*/ 2010833 h 4658264"/>
            <a:gd name="connsiteX3" fmla="*/ 141632 w 24059966"/>
            <a:gd name="connsiteY3" fmla="*/ 2099027 h 4658264"/>
            <a:gd name="connsiteX4" fmla="*/ 159271 w 24059966"/>
            <a:gd name="connsiteY4" fmla="*/ 2187222 h 4658264"/>
            <a:gd name="connsiteX5" fmla="*/ 212188 w 24059966"/>
            <a:gd name="connsiteY5" fmla="*/ 2240138 h 4658264"/>
            <a:gd name="connsiteX6" fmla="*/ 247466 w 24059966"/>
            <a:gd name="connsiteY6" fmla="*/ 2293055 h 4658264"/>
            <a:gd name="connsiteX7" fmla="*/ 318021 w 24059966"/>
            <a:gd name="connsiteY7" fmla="*/ 2310694 h 4658264"/>
            <a:gd name="connsiteX8" fmla="*/ 406216 w 24059966"/>
            <a:gd name="connsiteY8" fmla="*/ 2345972 h 4658264"/>
            <a:gd name="connsiteX9" fmla="*/ 494410 w 24059966"/>
            <a:gd name="connsiteY9" fmla="*/ 2398888 h 4658264"/>
            <a:gd name="connsiteX10" fmla="*/ 547327 w 24059966"/>
            <a:gd name="connsiteY10" fmla="*/ 2416527 h 4658264"/>
            <a:gd name="connsiteX11" fmla="*/ 617882 w 24059966"/>
            <a:gd name="connsiteY11" fmla="*/ 2451805 h 4658264"/>
            <a:gd name="connsiteX12" fmla="*/ 670799 w 24059966"/>
            <a:gd name="connsiteY12" fmla="*/ 2469444 h 4658264"/>
            <a:gd name="connsiteX13" fmla="*/ 829549 w 24059966"/>
            <a:gd name="connsiteY13" fmla="*/ 2504722 h 4658264"/>
            <a:gd name="connsiteX14" fmla="*/ 900105 w 24059966"/>
            <a:gd name="connsiteY14" fmla="*/ 2540000 h 4658264"/>
            <a:gd name="connsiteX15" fmla="*/ 1147049 w 24059966"/>
            <a:gd name="connsiteY15" fmla="*/ 2575277 h 4658264"/>
            <a:gd name="connsiteX16" fmla="*/ 1393993 w 24059966"/>
            <a:gd name="connsiteY16" fmla="*/ 2610555 h 4658264"/>
            <a:gd name="connsiteX17" fmla="*/ 1535105 w 24059966"/>
            <a:gd name="connsiteY17" fmla="*/ 2628194 h 4658264"/>
            <a:gd name="connsiteX18" fmla="*/ 1799688 w 24059966"/>
            <a:gd name="connsiteY18" fmla="*/ 2663472 h 4658264"/>
            <a:gd name="connsiteX19" fmla="*/ 2064271 w 24059966"/>
            <a:gd name="connsiteY19" fmla="*/ 2645833 h 4658264"/>
            <a:gd name="connsiteX20" fmla="*/ 2434688 w 24059966"/>
            <a:gd name="connsiteY20" fmla="*/ 2575277 h 4658264"/>
            <a:gd name="connsiteX21" fmla="*/ 2558160 w 24059966"/>
            <a:gd name="connsiteY21" fmla="*/ 2540000 h 4658264"/>
            <a:gd name="connsiteX22" fmla="*/ 3016771 w 24059966"/>
            <a:gd name="connsiteY22" fmla="*/ 2575277 h 4658264"/>
            <a:gd name="connsiteX23" fmla="*/ 3440105 w 24059966"/>
            <a:gd name="connsiteY23" fmla="*/ 2540000 h 4658264"/>
            <a:gd name="connsiteX24" fmla="*/ 3563577 w 24059966"/>
            <a:gd name="connsiteY24" fmla="*/ 2504722 h 4658264"/>
            <a:gd name="connsiteX25" fmla="*/ 3634132 w 24059966"/>
            <a:gd name="connsiteY25" fmla="*/ 2469444 h 4658264"/>
            <a:gd name="connsiteX26" fmla="*/ 3722327 w 24059966"/>
            <a:gd name="connsiteY26" fmla="*/ 2451805 h 4658264"/>
            <a:gd name="connsiteX27" fmla="*/ 3792882 w 24059966"/>
            <a:gd name="connsiteY27" fmla="*/ 2398888 h 4658264"/>
            <a:gd name="connsiteX28" fmla="*/ 3863438 w 24059966"/>
            <a:gd name="connsiteY28" fmla="*/ 2363611 h 4658264"/>
            <a:gd name="connsiteX29" fmla="*/ 3986910 w 24059966"/>
            <a:gd name="connsiteY29" fmla="*/ 2240138 h 4658264"/>
            <a:gd name="connsiteX30" fmla="*/ 4128021 w 24059966"/>
            <a:gd name="connsiteY30" fmla="*/ 2134305 h 4658264"/>
            <a:gd name="connsiteX31" fmla="*/ 4216216 w 24059966"/>
            <a:gd name="connsiteY31" fmla="*/ 2046111 h 4658264"/>
            <a:gd name="connsiteX32" fmla="*/ 4251493 w 24059966"/>
            <a:gd name="connsiteY32" fmla="*/ 1993194 h 4658264"/>
            <a:gd name="connsiteX33" fmla="*/ 4322049 w 24059966"/>
            <a:gd name="connsiteY33" fmla="*/ 1922638 h 4658264"/>
            <a:gd name="connsiteX34" fmla="*/ 4339688 w 24059966"/>
            <a:gd name="connsiteY34" fmla="*/ 1869722 h 4658264"/>
            <a:gd name="connsiteX35" fmla="*/ 4410243 w 24059966"/>
            <a:gd name="connsiteY35" fmla="*/ 1763888 h 4658264"/>
            <a:gd name="connsiteX36" fmla="*/ 4445521 w 24059966"/>
            <a:gd name="connsiteY36" fmla="*/ 1710972 h 4658264"/>
            <a:gd name="connsiteX37" fmla="*/ 4498438 w 24059966"/>
            <a:gd name="connsiteY37" fmla="*/ 2257777 h 4658264"/>
            <a:gd name="connsiteX38" fmla="*/ 4516077 w 24059966"/>
            <a:gd name="connsiteY38" fmla="*/ 2328333 h 4658264"/>
            <a:gd name="connsiteX39" fmla="*/ 4657188 w 24059966"/>
            <a:gd name="connsiteY39" fmla="*/ 2575277 h 4658264"/>
            <a:gd name="connsiteX40" fmla="*/ 4780660 w 24059966"/>
            <a:gd name="connsiteY40" fmla="*/ 2751666 h 4658264"/>
            <a:gd name="connsiteX41" fmla="*/ 4833577 w 24059966"/>
            <a:gd name="connsiteY41" fmla="*/ 2839861 h 4658264"/>
            <a:gd name="connsiteX42" fmla="*/ 4904132 w 24059966"/>
            <a:gd name="connsiteY42" fmla="*/ 2910416 h 4658264"/>
            <a:gd name="connsiteX43" fmla="*/ 4992327 w 24059966"/>
            <a:gd name="connsiteY43" fmla="*/ 3033888 h 4658264"/>
            <a:gd name="connsiteX44" fmla="*/ 5027605 w 24059966"/>
            <a:gd name="connsiteY44" fmla="*/ 3157361 h 4658264"/>
            <a:gd name="connsiteX45" fmla="*/ 5062882 w 24059966"/>
            <a:gd name="connsiteY45" fmla="*/ 3263194 h 4658264"/>
            <a:gd name="connsiteX46" fmla="*/ 5080521 w 24059966"/>
            <a:gd name="connsiteY46" fmla="*/ 3351388 h 4658264"/>
            <a:gd name="connsiteX47" fmla="*/ 5098160 w 24059966"/>
            <a:gd name="connsiteY47" fmla="*/ 3421944 h 4658264"/>
            <a:gd name="connsiteX48" fmla="*/ 5115799 w 24059966"/>
            <a:gd name="connsiteY48" fmla="*/ 3527777 h 4658264"/>
            <a:gd name="connsiteX49" fmla="*/ 5168716 w 24059966"/>
            <a:gd name="connsiteY49" fmla="*/ 3651250 h 4658264"/>
            <a:gd name="connsiteX50" fmla="*/ 5186355 w 24059966"/>
            <a:gd name="connsiteY50" fmla="*/ 3704166 h 4658264"/>
            <a:gd name="connsiteX51" fmla="*/ 5327466 w 24059966"/>
            <a:gd name="connsiteY51" fmla="*/ 3827638 h 4658264"/>
            <a:gd name="connsiteX52" fmla="*/ 5433299 w 24059966"/>
            <a:gd name="connsiteY52" fmla="*/ 3862916 h 4658264"/>
            <a:gd name="connsiteX53" fmla="*/ 5486216 w 24059966"/>
            <a:gd name="connsiteY53" fmla="*/ 3880555 h 4658264"/>
            <a:gd name="connsiteX54" fmla="*/ 5627327 w 24059966"/>
            <a:gd name="connsiteY54" fmla="*/ 3933472 h 4658264"/>
            <a:gd name="connsiteX55" fmla="*/ 5803716 w 24059966"/>
            <a:gd name="connsiteY55" fmla="*/ 3986388 h 4658264"/>
            <a:gd name="connsiteX56" fmla="*/ 6033021 w 24059966"/>
            <a:gd name="connsiteY56" fmla="*/ 4004027 h 4658264"/>
            <a:gd name="connsiteX57" fmla="*/ 6385799 w 24059966"/>
            <a:gd name="connsiteY57" fmla="*/ 3986388 h 4658264"/>
            <a:gd name="connsiteX58" fmla="*/ 6615105 w 24059966"/>
            <a:gd name="connsiteY58" fmla="*/ 3933472 h 4658264"/>
            <a:gd name="connsiteX59" fmla="*/ 6703299 w 24059966"/>
            <a:gd name="connsiteY59" fmla="*/ 3915833 h 4658264"/>
            <a:gd name="connsiteX60" fmla="*/ 6844410 w 24059966"/>
            <a:gd name="connsiteY60" fmla="*/ 3880555 h 4658264"/>
            <a:gd name="connsiteX61" fmla="*/ 6914966 w 24059966"/>
            <a:gd name="connsiteY61" fmla="*/ 3862916 h 4658264"/>
            <a:gd name="connsiteX62" fmla="*/ 7056077 w 24059966"/>
            <a:gd name="connsiteY62" fmla="*/ 3845277 h 4658264"/>
            <a:gd name="connsiteX63" fmla="*/ 8326077 w 24059966"/>
            <a:gd name="connsiteY63" fmla="*/ 3827638 h 4658264"/>
            <a:gd name="connsiteX64" fmla="*/ 8467188 w 24059966"/>
            <a:gd name="connsiteY64" fmla="*/ 3845277 h 4658264"/>
            <a:gd name="connsiteX65" fmla="*/ 8590660 w 24059966"/>
            <a:gd name="connsiteY65" fmla="*/ 3862916 h 4658264"/>
            <a:gd name="connsiteX66" fmla="*/ 8802327 w 24059966"/>
            <a:gd name="connsiteY66" fmla="*/ 3880555 h 4658264"/>
            <a:gd name="connsiteX67" fmla="*/ 8925799 w 24059966"/>
            <a:gd name="connsiteY67" fmla="*/ 3898194 h 4658264"/>
            <a:gd name="connsiteX68" fmla="*/ 9349132 w 24059966"/>
            <a:gd name="connsiteY68" fmla="*/ 3933472 h 4658264"/>
            <a:gd name="connsiteX69" fmla="*/ 9913577 w 24059966"/>
            <a:gd name="connsiteY69" fmla="*/ 3968750 h 4658264"/>
            <a:gd name="connsiteX70" fmla="*/ 10231077 w 24059966"/>
            <a:gd name="connsiteY70" fmla="*/ 4004027 h 4658264"/>
            <a:gd name="connsiteX71" fmla="*/ 10460382 w 24059966"/>
            <a:gd name="connsiteY71" fmla="*/ 4056944 h 4658264"/>
            <a:gd name="connsiteX72" fmla="*/ 10936632 w 24059966"/>
            <a:gd name="connsiteY72" fmla="*/ 4286250 h 4658264"/>
            <a:gd name="connsiteX73" fmla="*/ 11395243 w 24059966"/>
            <a:gd name="connsiteY73" fmla="*/ 4462638 h 4658264"/>
            <a:gd name="connsiteX74" fmla="*/ 11448160 w 24059966"/>
            <a:gd name="connsiteY74" fmla="*/ 4497916 h 4658264"/>
            <a:gd name="connsiteX75" fmla="*/ 11606910 w 24059966"/>
            <a:gd name="connsiteY75" fmla="*/ 4533194 h 4658264"/>
            <a:gd name="connsiteX76" fmla="*/ 12065521 w 24059966"/>
            <a:gd name="connsiteY76" fmla="*/ 4515555 h 4658264"/>
            <a:gd name="connsiteX77" fmla="*/ 12118438 w 24059966"/>
            <a:gd name="connsiteY77" fmla="*/ 4497916 h 4658264"/>
            <a:gd name="connsiteX78" fmla="*/ 12188993 w 24059966"/>
            <a:gd name="connsiteY78" fmla="*/ 4480277 h 4658264"/>
            <a:gd name="connsiteX79" fmla="*/ 12788716 w 24059966"/>
            <a:gd name="connsiteY79" fmla="*/ 4356805 h 4658264"/>
            <a:gd name="connsiteX80" fmla="*/ 13935243 w 24059966"/>
            <a:gd name="connsiteY80" fmla="*/ 4286250 h 4658264"/>
            <a:gd name="connsiteX81" fmla="*/ 14482049 w 24059966"/>
            <a:gd name="connsiteY81" fmla="*/ 4321527 h 4658264"/>
            <a:gd name="connsiteX82" fmla="*/ 14817188 w 24059966"/>
            <a:gd name="connsiteY82" fmla="*/ 4427361 h 4658264"/>
            <a:gd name="connsiteX83" fmla="*/ 15028855 w 24059966"/>
            <a:gd name="connsiteY83" fmla="*/ 4480277 h 4658264"/>
            <a:gd name="connsiteX84" fmla="*/ 15205243 w 24059966"/>
            <a:gd name="connsiteY84" fmla="*/ 4497916 h 4658264"/>
            <a:gd name="connsiteX85" fmla="*/ 15293438 w 24059966"/>
            <a:gd name="connsiteY85" fmla="*/ 4515555 h 4658264"/>
            <a:gd name="connsiteX86" fmla="*/ 15769688 w 24059966"/>
            <a:gd name="connsiteY86" fmla="*/ 4550833 h 4658264"/>
            <a:gd name="connsiteX87" fmla="*/ 16439966 w 24059966"/>
            <a:gd name="connsiteY87" fmla="*/ 4533194 h 4658264"/>
            <a:gd name="connsiteX88" fmla="*/ 16686910 w 24059966"/>
            <a:gd name="connsiteY88" fmla="*/ 4497916 h 4658264"/>
            <a:gd name="connsiteX89" fmla="*/ 18609549 w 24059966"/>
            <a:gd name="connsiteY89" fmla="*/ 4515555 h 4658264"/>
            <a:gd name="connsiteX90" fmla="*/ 19156355 w 24059966"/>
            <a:gd name="connsiteY90" fmla="*/ 4586111 h 4658264"/>
            <a:gd name="connsiteX91" fmla="*/ 19385660 w 24059966"/>
            <a:gd name="connsiteY91" fmla="*/ 4603750 h 4658264"/>
            <a:gd name="connsiteX92" fmla="*/ 19526771 w 24059966"/>
            <a:gd name="connsiteY92" fmla="*/ 4639027 h 4658264"/>
            <a:gd name="connsiteX93" fmla="*/ 20884966 w 24059966"/>
            <a:gd name="connsiteY93" fmla="*/ 4621388 h 4658264"/>
            <a:gd name="connsiteX94" fmla="*/ 21131910 w 24059966"/>
            <a:gd name="connsiteY94" fmla="*/ 4586111 h 4658264"/>
            <a:gd name="connsiteX95" fmla="*/ 21378855 w 24059966"/>
            <a:gd name="connsiteY95" fmla="*/ 4568472 h 4658264"/>
            <a:gd name="connsiteX96" fmla="*/ 22119688 w 24059966"/>
            <a:gd name="connsiteY96" fmla="*/ 4533194 h 4658264"/>
            <a:gd name="connsiteX97" fmla="*/ 22243160 w 24059966"/>
            <a:gd name="connsiteY97" fmla="*/ 4515555 h 4658264"/>
            <a:gd name="connsiteX98" fmla="*/ 22313716 w 24059966"/>
            <a:gd name="connsiteY98" fmla="*/ 4497916 h 4658264"/>
            <a:gd name="connsiteX99" fmla="*/ 23477882 w 24059966"/>
            <a:gd name="connsiteY99" fmla="*/ 4480277 h 4658264"/>
            <a:gd name="connsiteX100" fmla="*/ 24059966 w 24059966"/>
            <a:gd name="connsiteY100" fmla="*/ 4462638 h 465826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</a:cxnLst>
          <a:rect l="l" t="t" r="r" b="b"/>
          <a:pathLst>
            <a:path w="24059966" h="4658264">
              <a:moveTo>
                <a:pt x="71077" y="0"/>
              </a:moveTo>
              <a:cubicBezTo>
                <a:pt x="47558" y="464491"/>
                <a:pt x="15357" y="928623"/>
                <a:pt x="521" y="1393472"/>
              </a:cubicBezTo>
              <a:cubicBezTo>
                <a:pt x="-5430" y="1579949"/>
                <a:pt x="40129" y="1845266"/>
                <a:pt x="106355" y="2010833"/>
              </a:cubicBezTo>
              <a:cubicBezTo>
                <a:pt x="118114" y="2040231"/>
                <a:pt x="132534" y="2068700"/>
                <a:pt x="141632" y="2099027"/>
              </a:cubicBezTo>
              <a:cubicBezTo>
                <a:pt x="150247" y="2127743"/>
                <a:pt x="145863" y="2160407"/>
                <a:pt x="159271" y="2187222"/>
              </a:cubicBezTo>
              <a:cubicBezTo>
                <a:pt x="170427" y="2209534"/>
                <a:pt x="196218" y="2220975"/>
                <a:pt x="212188" y="2240138"/>
              </a:cubicBezTo>
              <a:cubicBezTo>
                <a:pt x="225760" y="2256424"/>
                <a:pt x="229827" y="2281296"/>
                <a:pt x="247466" y="2293055"/>
              </a:cubicBezTo>
              <a:cubicBezTo>
                <a:pt x="267637" y="2306502"/>
                <a:pt x="295023" y="2303028"/>
                <a:pt x="318021" y="2310694"/>
              </a:cubicBezTo>
              <a:cubicBezTo>
                <a:pt x="348059" y="2320707"/>
                <a:pt x="377896" y="2331812"/>
                <a:pt x="406216" y="2345972"/>
              </a:cubicBezTo>
              <a:cubicBezTo>
                <a:pt x="436880" y="2361304"/>
                <a:pt x="463746" y="2383556"/>
                <a:pt x="494410" y="2398888"/>
              </a:cubicBezTo>
              <a:cubicBezTo>
                <a:pt x="511040" y="2407203"/>
                <a:pt x="530237" y="2409203"/>
                <a:pt x="547327" y="2416527"/>
              </a:cubicBezTo>
              <a:cubicBezTo>
                <a:pt x="571495" y="2426885"/>
                <a:pt x="593714" y="2441447"/>
                <a:pt x="617882" y="2451805"/>
              </a:cubicBezTo>
              <a:cubicBezTo>
                <a:pt x="634972" y="2459129"/>
                <a:pt x="652921" y="2464336"/>
                <a:pt x="670799" y="2469444"/>
              </a:cubicBezTo>
              <a:cubicBezTo>
                <a:pt x="728922" y="2486051"/>
                <a:pt x="768928" y="2492598"/>
                <a:pt x="829549" y="2504722"/>
              </a:cubicBezTo>
              <a:cubicBezTo>
                <a:pt x="853068" y="2516481"/>
                <a:pt x="874919" y="2532444"/>
                <a:pt x="900105" y="2540000"/>
              </a:cubicBezTo>
              <a:cubicBezTo>
                <a:pt x="937608" y="2551251"/>
                <a:pt x="1122991" y="2571996"/>
                <a:pt x="1147049" y="2575277"/>
              </a:cubicBezTo>
              <a:lnTo>
                <a:pt x="1393993" y="2610555"/>
              </a:lnTo>
              <a:lnTo>
                <a:pt x="1535105" y="2628194"/>
              </a:lnTo>
              <a:cubicBezTo>
                <a:pt x="1900267" y="2676882"/>
                <a:pt x="1395258" y="2612918"/>
                <a:pt x="1799688" y="2663472"/>
              </a:cubicBezTo>
              <a:cubicBezTo>
                <a:pt x="1887882" y="2657592"/>
                <a:pt x="1976384" y="2655250"/>
                <a:pt x="2064271" y="2645833"/>
              </a:cubicBezTo>
              <a:cubicBezTo>
                <a:pt x="2250866" y="2625841"/>
                <a:pt x="2275373" y="2615106"/>
                <a:pt x="2434688" y="2575277"/>
              </a:cubicBezTo>
              <a:cubicBezTo>
                <a:pt x="2523280" y="2553129"/>
                <a:pt x="2482246" y="2565303"/>
                <a:pt x="2558160" y="2540000"/>
              </a:cubicBezTo>
              <a:cubicBezTo>
                <a:pt x="2678607" y="2552044"/>
                <a:pt x="2914422" y="2577836"/>
                <a:pt x="3016771" y="2575277"/>
              </a:cubicBezTo>
              <a:cubicBezTo>
                <a:pt x="3158327" y="2571738"/>
                <a:pt x="3298994" y="2551759"/>
                <a:pt x="3440105" y="2540000"/>
              </a:cubicBezTo>
              <a:cubicBezTo>
                <a:pt x="3475907" y="2531049"/>
                <a:pt x="3528151" y="2519905"/>
                <a:pt x="3563577" y="2504722"/>
              </a:cubicBezTo>
              <a:cubicBezTo>
                <a:pt x="3587745" y="2494364"/>
                <a:pt x="3609187" y="2477759"/>
                <a:pt x="3634132" y="2469444"/>
              </a:cubicBezTo>
              <a:cubicBezTo>
                <a:pt x="3662574" y="2459963"/>
                <a:pt x="3692929" y="2457685"/>
                <a:pt x="3722327" y="2451805"/>
              </a:cubicBezTo>
              <a:cubicBezTo>
                <a:pt x="3745845" y="2434166"/>
                <a:pt x="3767952" y="2414469"/>
                <a:pt x="3792882" y="2398888"/>
              </a:cubicBezTo>
              <a:cubicBezTo>
                <a:pt x="3815180" y="2384952"/>
                <a:pt x="3843087" y="2380262"/>
                <a:pt x="3863438" y="2363611"/>
              </a:cubicBezTo>
              <a:cubicBezTo>
                <a:pt x="3908487" y="2326753"/>
                <a:pt x="3938480" y="2272424"/>
                <a:pt x="3986910" y="2240138"/>
              </a:cubicBezTo>
              <a:cubicBezTo>
                <a:pt x="4035766" y="2207568"/>
                <a:pt x="4086116" y="2176210"/>
                <a:pt x="4128021" y="2134305"/>
              </a:cubicBezTo>
              <a:cubicBezTo>
                <a:pt x="4245607" y="2016718"/>
                <a:pt x="4075111" y="2140178"/>
                <a:pt x="4216216" y="2046111"/>
              </a:cubicBezTo>
              <a:cubicBezTo>
                <a:pt x="4227975" y="2028472"/>
                <a:pt x="4237697" y="2009290"/>
                <a:pt x="4251493" y="1993194"/>
              </a:cubicBezTo>
              <a:cubicBezTo>
                <a:pt x="4273138" y="1967941"/>
                <a:pt x="4302717" y="1949703"/>
                <a:pt x="4322049" y="1922638"/>
              </a:cubicBezTo>
              <a:cubicBezTo>
                <a:pt x="4332856" y="1907508"/>
                <a:pt x="4330659" y="1885975"/>
                <a:pt x="4339688" y="1869722"/>
              </a:cubicBezTo>
              <a:cubicBezTo>
                <a:pt x="4360279" y="1832659"/>
                <a:pt x="4386724" y="1799166"/>
                <a:pt x="4410243" y="1763888"/>
              </a:cubicBezTo>
              <a:lnTo>
                <a:pt x="4445521" y="1710972"/>
              </a:lnTo>
              <a:cubicBezTo>
                <a:pt x="4541050" y="1949793"/>
                <a:pt x="4462989" y="1726044"/>
                <a:pt x="4498438" y="2257777"/>
              </a:cubicBezTo>
              <a:cubicBezTo>
                <a:pt x="4500051" y="2281966"/>
                <a:pt x="4508411" y="2305335"/>
                <a:pt x="4516077" y="2328333"/>
              </a:cubicBezTo>
              <a:cubicBezTo>
                <a:pt x="4560567" y="2461801"/>
                <a:pt x="4562732" y="2417851"/>
                <a:pt x="4657188" y="2575277"/>
              </a:cubicBezTo>
              <a:cubicBezTo>
                <a:pt x="4792291" y="2800449"/>
                <a:pt x="4619708" y="2521734"/>
                <a:pt x="4780660" y="2751666"/>
              </a:cubicBezTo>
              <a:cubicBezTo>
                <a:pt x="4800321" y="2779753"/>
                <a:pt x="4812529" y="2812799"/>
                <a:pt x="4833577" y="2839861"/>
              </a:cubicBezTo>
              <a:cubicBezTo>
                <a:pt x="4853997" y="2866115"/>
                <a:pt x="4884176" y="2883808"/>
                <a:pt x="4904132" y="2910416"/>
              </a:cubicBezTo>
              <a:cubicBezTo>
                <a:pt x="5043427" y="3096143"/>
                <a:pt x="4832722" y="2874286"/>
                <a:pt x="4992327" y="3033888"/>
              </a:cubicBezTo>
              <a:cubicBezTo>
                <a:pt x="5051600" y="3211706"/>
                <a:pt x="4961168" y="2935902"/>
                <a:pt x="5027605" y="3157361"/>
              </a:cubicBezTo>
              <a:cubicBezTo>
                <a:pt x="5038290" y="3192979"/>
                <a:pt x="5055589" y="3226730"/>
                <a:pt x="5062882" y="3263194"/>
              </a:cubicBezTo>
              <a:cubicBezTo>
                <a:pt x="5068762" y="3292592"/>
                <a:pt x="5074017" y="3322122"/>
                <a:pt x="5080521" y="3351388"/>
              </a:cubicBezTo>
              <a:cubicBezTo>
                <a:pt x="5085780" y="3375053"/>
                <a:pt x="5093406" y="3398172"/>
                <a:pt x="5098160" y="3421944"/>
              </a:cubicBezTo>
              <a:cubicBezTo>
                <a:pt x="5105174" y="3457014"/>
                <a:pt x="5108041" y="3492864"/>
                <a:pt x="5115799" y="3527777"/>
              </a:cubicBezTo>
              <a:cubicBezTo>
                <a:pt x="5128527" y="3585054"/>
                <a:pt x="5143827" y="3593176"/>
                <a:pt x="5168716" y="3651250"/>
              </a:cubicBezTo>
              <a:cubicBezTo>
                <a:pt x="5176040" y="3668339"/>
                <a:pt x="5178040" y="3687536"/>
                <a:pt x="5186355" y="3704166"/>
              </a:cubicBezTo>
              <a:cubicBezTo>
                <a:pt x="5215166" y="3761788"/>
                <a:pt x="5263962" y="3806470"/>
                <a:pt x="5327466" y="3827638"/>
              </a:cubicBezTo>
              <a:lnTo>
                <a:pt x="5433299" y="3862916"/>
              </a:lnTo>
              <a:lnTo>
                <a:pt x="5486216" y="3880555"/>
              </a:lnTo>
              <a:cubicBezTo>
                <a:pt x="5578304" y="3941948"/>
                <a:pt x="5498225" y="3898262"/>
                <a:pt x="5627327" y="3933472"/>
              </a:cubicBezTo>
              <a:cubicBezTo>
                <a:pt x="5666928" y="3944272"/>
                <a:pt x="5755256" y="3980687"/>
                <a:pt x="5803716" y="3986388"/>
              </a:cubicBezTo>
              <a:cubicBezTo>
                <a:pt x="5879852" y="3995345"/>
                <a:pt x="5956586" y="3998147"/>
                <a:pt x="6033021" y="4004027"/>
              </a:cubicBezTo>
              <a:cubicBezTo>
                <a:pt x="6150614" y="3998147"/>
                <a:pt x="6268434" y="3995777"/>
                <a:pt x="6385799" y="3986388"/>
              </a:cubicBezTo>
              <a:cubicBezTo>
                <a:pt x="6426932" y="3983097"/>
                <a:pt x="6597907" y="3937441"/>
                <a:pt x="6615105" y="3933472"/>
              </a:cubicBezTo>
              <a:cubicBezTo>
                <a:pt x="6644317" y="3926731"/>
                <a:pt x="6674087" y="3922574"/>
                <a:pt x="6703299" y="3915833"/>
              </a:cubicBezTo>
              <a:cubicBezTo>
                <a:pt x="6750542" y="3904931"/>
                <a:pt x="6797373" y="3892314"/>
                <a:pt x="6844410" y="3880555"/>
              </a:cubicBezTo>
              <a:cubicBezTo>
                <a:pt x="6867929" y="3874675"/>
                <a:pt x="6890911" y="3865923"/>
                <a:pt x="6914966" y="3862916"/>
              </a:cubicBezTo>
              <a:lnTo>
                <a:pt x="7056077" y="3845277"/>
              </a:lnTo>
              <a:cubicBezTo>
                <a:pt x="7562294" y="3718725"/>
                <a:pt x="7148709" y="3809243"/>
                <a:pt x="8326077" y="3827638"/>
              </a:cubicBezTo>
              <a:lnTo>
                <a:pt x="8467188" y="3845277"/>
              </a:lnTo>
              <a:cubicBezTo>
                <a:pt x="8508398" y="3850772"/>
                <a:pt x="8549313" y="3858564"/>
                <a:pt x="8590660" y="3862916"/>
              </a:cubicBezTo>
              <a:cubicBezTo>
                <a:pt x="8661071" y="3870328"/>
                <a:pt x="8731916" y="3873143"/>
                <a:pt x="8802327" y="3880555"/>
              </a:cubicBezTo>
              <a:cubicBezTo>
                <a:pt x="8843674" y="3884907"/>
                <a:pt x="8884417" y="3894189"/>
                <a:pt x="8925799" y="3898194"/>
              </a:cubicBezTo>
              <a:cubicBezTo>
                <a:pt x="9066741" y="3911834"/>
                <a:pt x="9207892" y="3923383"/>
                <a:pt x="9349132" y="3933472"/>
              </a:cubicBezTo>
              <a:cubicBezTo>
                <a:pt x="9580442" y="3949994"/>
                <a:pt x="9692160" y="3947992"/>
                <a:pt x="9913577" y="3968750"/>
              </a:cubicBezTo>
              <a:cubicBezTo>
                <a:pt x="10019597" y="3978689"/>
                <a:pt x="10125244" y="3992268"/>
                <a:pt x="10231077" y="4004027"/>
              </a:cubicBezTo>
              <a:cubicBezTo>
                <a:pt x="10307512" y="4021666"/>
                <a:pt x="10385670" y="4033036"/>
                <a:pt x="10460382" y="4056944"/>
              </a:cubicBezTo>
              <a:cubicBezTo>
                <a:pt x="10661674" y="4121357"/>
                <a:pt x="10738828" y="4190538"/>
                <a:pt x="10936632" y="4286250"/>
              </a:cubicBezTo>
              <a:cubicBezTo>
                <a:pt x="11189732" y="4408718"/>
                <a:pt x="11171531" y="4395525"/>
                <a:pt x="11395243" y="4462638"/>
              </a:cubicBezTo>
              <a:cubicBezTo>
                <a:pt x="11412882" y="4474397"/>
                <a:pt x="11429199" y="4488435"/>
                <a:pt x="11448160" y="4497916"/>
              </a:cubicBezTo>
              <a:cubicBezTo>
                <a:pt x="11491583" y="4519627"/>
                <a:pt x="11566262" y="4526419"/>
                <a:pt x="11606910" y="4533194"/>
              </a:cubicBezTo>
              <a:cubicBezTo>
                <a:pt x="11759780" y="4527314"/>
                <a:pt x="11912900" y="4526081"/>
                <a:pt x="12065521" y="4515555"/>
              </a:cubicBezTo>
              <a:cubicBezTo>
                <a:pt x="12084070" y="4514276"/>
                <a:pt x="12100560" y="4503024"/>
                <a:pt x="12118438" y="4497916"/>
              </a:cubicBezTo>
              <a:cubicBezTo>
                <a:pt x="12141747" y="4491256"/>
                <a:pt x="12165271" y="4485271"/>
                <a:pt x="12188993" y="4480277"/>
              </a:cubicBezTo>
              <a:cubicBezTo>
                <a:pt x="12388715" y="4438230"/>
                <a:pt x="12585864" y="4379344"/>
                <a:pt x="12788716" y="4356805"/>
              </a:cubicBezTo>
              <a:cubicBezTo>
                <a:pt x="13169273" y="4314521"/>
                <a:pt x="13553067" y="4309768"/>
                <a:pt x="13935243" y="4286250"/>
              </a:cubicBezTo>
              <a:cubicBezTo>
                <a:pt x="14117512" y="4298009"/>
                <a:pt x="14301695" y="4292670"/>
                <a:pt x="14482049" y="4321527"/>
              </a:cubicBezTo>
              <a:cubicBezTo>
                <a:pt x="14597729" y="4340036"/>
                <a:pt x="14704683" y="4394698"/>
                <a:pt x="14817188" y="4427361"/>
              </a:cubicBezTo>
              <a:cubicBezTo>
                <a:pt x="14887031" y="4447638"/>
                <a:pt x="14957301" y="4467267"/>
                <a:pt x="15028855" y="4480277"/>
              </a:cubicBezTo>
              <a:cubicBezTo>
                <a:pt x="15086991" y="4490847"/>
                <a:pt x="15146672" y="4490106"/>
                <a:pt x="15205243" y="4497916"/>
              </a:cubicBezTo>
              <a:cubicBezTo>
                <a:pt x="15234961" y="4501878"/>
                <a:pt x="15263689" y="4511836"/>
                <a:pt x="15293438" y="4515555"/>
              </a:cubicBezTo>
              <a:cubicBezTo>
                <a:pt x="15424301" y="4531913"/>
                <a:pt x="15650570" y="4543388"/>
                <a:pt x="15769688" y="4550833"/>
              </a:cubicBezTo>
              <a:cubicBezTo>
                <a:pt x="15993114" y="4544953"/>
                <a:pt x="16216834" y="4546067"/>
                <a:pt x="16439966" y="4533194"/>
              </a:cubicBezTo>
              <a:cubicBezTo>
                <a:pt x="16522978" y="4528405"/>
                <a:pt x="16686910" y="4497916"/>
                <a:pt x="16686910" y="4497916"/>
              </a:cubicBezTo>
              <a:lnTo>
                <a:pt x="18609549" y="4515555"/>
              </a:lnTo>
              <a:cubicBezTo>
                <a:pt x="18793212" y="4522114"/>
                <a:pt x="18973750" y="4565360"/>
                <a:pt x="19156355" y="4586111"/>
              </a:cubicBezTo>
              <a:cubicBezTo>
                <a:pt x="19232526" y="4594767"/>
                <a:pt x="19309225" y="4597870"/>
                <a:pt x="19385660" y="4603750"/>
              </a:cubicBezTo>
              <a:cubicBezTo>
                <a:pt x="19432697" y="4615509"/>
                <a:pt x="19478694" y="4632756"/>
                <a:pt x="19526771" y="4639027"/>
              </a:cubicBezTo>
              <a:cubicBezTo>
                <a:pt x="19908935" y="4688874"/>
                <a:pt x="20719481" y="4626726"/>
                <a:pt x="20884966" y="4621388"/>
              </a:cubicBezTo>
              <a:cubicBezTo>
                <a:pt x="20967281" y="4609629"/>
                <a:pt x="21049233" y="4594969"/>
                <a:pt x="21131910" y="4586111"/>
              </a:cubicBezTo>
              <a:cubicBezTo>
                <a:pt x="21213965" y="4577319"/>
                <a:pt x="21296573" y="4574801"/>
                <a:pt x="21378855" y="4568472"/>
              </a:cubicBezTo>
              <a:cubicBezTo>
                <a:pt x="21823392" y="4534277"/>
                <a:pt x="21377689" y="4557927"/>
                <a:pt x="22119688" y="4533194"/>
              </a:cubicBezTo>
              <a:cubicBezTo>
                <a:pt x="22160845" y="4527314"/>
                <a:pt x="22202255" y="4522992"/>
                <a:pt x="22243160" y="4515555"/>
              </a:cubicBezTo>
              <a:cubicBezTo>
                <a:pt x="22267011" y="4511218"/>
                <a:pt x="22289483" y="4498608"/>
                <a:pt x="22313716" y="4497916"/>
              </a:cubicBezTo>
              <a:cubicBezTo>
                <a:pt x="22701658" y="4486832"/>
                <a:pt x="23089827" y="4486157"/>
                <a:pt x="23477882" y="4480277"/>
              </a:cubicBezTo>
              <a:cubicBezTo>
                <a:pt x="23965854" y="4460758"/>
                <a:pt x="23771746" y="4462638"/>
                <a:pt x="24059966" y="4462638"/>
              </a:cubicBezTo>
            </a:path>
          </a:pathLst>
        </a:cu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3"/>
  <sheetViews>
    <sheetView tabSelected="1" topLeftCell="J7" zoomScale="95" zoomScaleNormal="95" workbookViewId="0">
      <selection activeCell="O35" sqref="O35"/>
    </sheetView>
  </sheetViews>
  <sheetFormatPr defaultRowHeight="14.5" x14ac:dyDescent="0.35"/>
  <cols>
    <col min="1" max="1" width="5.6328125" style="32" customWidth="1"/>
    <col min="2" max="2" width="29.54296875" customWidth="1"/>
    <col min="7" max="7" width="10.453125" bestFit="1" customWidth="1"/>
    <col min="9" max="9" width="10" customWidth="1"/>
    <col min="11" max="11" width="11.7265625" customWidth="1"/>
    <col min="12" max="12" width="13.08984375" style="12" customWidth="1"/>
    <col min="13" max="13" width="29.90625" customWidth="1"/>
    <col min="14" max="14" width="16.08984375" customWidth="1"/>
    <col min="15" max="15" width="14.26953125" customWidth="1"/>
    <col min="17" max="17" width="17.36328125" customWidth="1"/>
    <col min="19" max="19" width="9.7265625" customWidth="1"/>
    <col min="27" max="27" width="9.453125" bestFit="1" customWidth="1"/>
  </cols>
  <sheetData>
    <row r="1" spans="1:19" ht="15" thickBot="1" x14ac:dyDescent="0.4">
      <c r="A1" s="50"/>
      <c r="B1" s="47" t="s">
        <v>0</v>
      </c>
      <c r="C1" s="1" t="s">
        <v>2</v>
      </c>
      <c r="D1" s="1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3" t="s">
        <v>0</v>
      </c>
      <c r="M1" s="22" t="s">
        <v>8</v>
      </c>
      <c r="N1" s="29"/>
      <c r="O1" s="29"/>
    </row>
    <row r="2" spans="1:19" ht="15" thickBot="1" x14ac:dyDescent="0.4">
      <c r="A2" s="51" t="s">
        <v>105</v>
      </c>
      <c r="B2" s="48" t="s">
        <v>1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5">
        <v>6</v>
      </c>
      <c r="I2" s="5">
        <v>7</v>
      </c>
      <c r="J2" s="5">
        <v>8</v>
      </c>
      <c r="K2" s="5">
        <v>9</v>
      </c>
      <c r="M2" s="23" t="s">
        <v>9</v>
      </c>
      <c r="N2" s="26"/>
      <c r="O2" s="26">
        <v>30</v>
      </c>
      <c r="R2" s="64"/>
      <c r="S2" s="64"/>
    </row>
    <row r="3" spans="1:19" ht="15" thickBot="1" x14ac:dyDescent="0.4">
      <c r="A3" s="51"/>
      <c r="B3" s="8" t="s">
        <v>3</v>
      </c>
      <c r="C3" s="33" t="s">
        <v>0</v>
      </c>
      <c r="D3" s="6" t="s">
        <v>0</v>
      </c>
      <c r="E3" s="6" t="s">
        <v>0</v>
      </c>
      <c r="F3" s="6" t="s">
        <v>0</v>
      </c>
      <c r="G3" s="6" t="s">
        <v>0</v>
      </c>
      <c r="H3" s="7" t="s">
        <v>0</v>
      </c>
      <c r="I3" s="7" t="s">
        <v>0</v>
      </c>
      <c r="J3" s="7" t="s">
        <v>0</v>
      </c>
      <c r="K3" s="7" t="s">
        <v>0</v>
      </c>
      <c r="M3" s="23" t="s">
        <v>10</v>
      </c>
      <c r="N3" s="26"/>
      <c r="O3" s="66">
        <v>700</v>
      </c>
      <c r="S3" s="64"/>
    </row>
    <row r="4" spans="1:19" ht="15" thickBot="1" x14ac:dyDescent="0.4">
      <c r="A4" s="51">
        <v>1</v>
      </c>
      <c r="B4" s="8" t="s">
        <v>34</v>
      </c>
      <c r="C4" s="10" t="s">
        <v>0</v>
      </c>
      <c r="D4" s="7" t="s">
        <v>0</v>
      </c>
      <c r="E4" s="7" t="s">
        <v>0</v>
      </c>
      <c r="F4" s="7" t="s">
        <v>0</v>
      </c>
      <c r="G4" s="7" t="s">
        <v>0</v>
      </c>
      <c r="H4" s="7" t="s">
        <v>0</v>
      </c>
      <c r="I4" s="7" t="s">
        <v>0</v>
      </c>
      <c r="J4" s="7" t="s">
        <v>0</v>
      </c>
      <c r="K4" s="7" t="s">
        <v>0</v>
      </c>
      <c r="M4" s="23" t="s">
        <v>11</v>
      </c>
      <c r="N4" s="26"/>
      <c r="O4" s="66">
        <v>6</v>
      </c>
      <c r="R4" s="64"/>
    </row>
    <row r="5" spans="1:19" ht="15" thickBot="1" x14ac:dyDescent="0.4">
      <c r="A5" s="52">
        <v>2</v>
      </c>
      <c r="B5" s="8" t="s">
        <v>35</v>
      </c>
      <c r="C5" s="10" t="s">
        <v>0</v>
      </c>
      <c r="D5" s="7" t="s">
        <v>0</v>
      </c>
      <c r="E5" s="7" t="s">
        <v>0</v>
      </c>
      <c r="F5" s="7" t="s">
        <v>0</v>
      </c>
      <c r="G5" s="7" t="s">
        <v>0</v>
      </c>
      <c r="H5" s="7" t="s">
        <v>0</v>
      </c>
      <c r="I5" s="7" t="s">
        <v>0</v>
      </c>
      <c r="J5" s="7" t="s">
        <v>0</v>
      </c>
      <c r="K5" s="7" t="s">
        <v>0</v>
      </c>
      <c r="M5" s="23" t="s">
        <v>12</v>
      </c>
      <c r="N5" s="26"/>
      <c r="O5" s="67">
        <v>0.5</v>
      </c>
      <c r="R5" s="64"/>
    </row>
    <row r="6" spans="1:19" ht="15" thickBot="1" x14ac:dyDescent="0.4">
      <c r="A6" s="51">
        <v>3</v>
      </c>
      <c r="B6" s="8" t="s">
        <v>36</v>
      </c>
      <c r="C6" s="10" t="s">
        <v>0</v>
      </c>
      <c r="D6" s="7" t="s">
        <v>0</v>
      </c>
      <c r="E6" s="7" t="s">
        <v>0</v>
      </c>
      <c r="F6" s="7" t="s">
        <v>0</v>
      </c>
      <c r="G6" s="7" t="s">
        <v>0</v>
      </c>
      <c r="H6" s="7" t="s">
        <v>0</v>
      </c>
      <c r="I6" s="7" t="s">
        <v>0</v>
      </c>
      <c r="J6" s="7" t="s">
        <v>0</v>
      </c>
      <c r="K6" s="7" t="s">
        <v>0</v>
      </c>
      <c r="M6" s="23" t="s">
        <v>13</v>
      </c>
      <c r="N6" s="26"/>
      <c r="O6" s="26">
        <v>6000</v>
      </c>
      <c r="R6" s="64"/>
    </row>
    <row r="7" spans="1:19" ht="15" thickBot="1" x14ac:dyDescent="0.4">
      <c r="A7" s="53"/>
      <c r="B7" s="8" t="s">
        <v>4</v>
      </c>
      <c r="C7" s="34" t="s">
        <v>0</v>
      </c>
      <c r="D7" s="34" t="s">
        <v>0</v>
      </c>
      <c r="E7" s="34" t="s">
        <v>0</v>
      </c>
      <c r="F7" s="34" t="s">
        <v>0</v>
      </c>
      <c r="G7" s="34" t="s">
        <v>0</v>
      </c>
      <c r="H7" s="7" t="s">
        <v>0</v>
      </c>
      <c r="I7" s="7" t="s">
        <v>0</v>
      </c>
      <c r="J7" s="7" t="s">
        <v>0</v>
      </c>
      <c r="K7" s="7" t="s">
        <v>0</v>
      </c>
      <c r="M7" s="23" t="s">
        <v>14</v>
      </c>
      <c r="N7" s="31"/>
      <c r="O7" s="26">
        <v>4500</v>
      </c>
    </row>
    <row r="8" spans="1:19" ht="15" thickBot="1" x14ac:dyDescent="0.4">
      <c r="A8" s="53">
        <v>4</v>
      </c>
      <c r="B8" s="8" t="s">
        <v>37</v>
      </c>
      <c r="C8" s="10" t="s">
        <v>0</v>
      </c>
      <c r="D8" s="9" t="s">
        <v>0</v>
      </c>
      <c r="E8" s="7" t="s">
        <v>0</v>
      </c>
      <c r="F8" s="7" t="s">
        <v>0</v>
      </c>
      <c r="G8" s="7" t="s">
        <v>0</v>
      </c>
      <c r="H8" s="7" t="s">
        <v>0</v>
      </c>
      <c r="I8" s="7" t="s">
        <v>0</v>
      </c>
      <c r="J8" s="7" t="s">
        <v>0</v>
      </c>
      <c r="K8" s="7" t="s">
        <v>0</v>
      </c>
      <c r="M8" s="23" t="s">
        <v>15</v>
      </c>
      <c r="N8" s="26"/>
      <c r="O8" s="68">
        <v>0.55000000000000004</v>
      </c>
    </row>
    <row r="9" spans="1:19" ht="15" thickBot="1" x14ac:dyDescent="0.4">
      <c r="A9" s="53">
        <v>5</v>
      </c>
      <c r="B9" s="8" t="s">
        <v>38</v>
      </c>
      <c r="C9" s="10" t="s">
        <v>0</v>
      </c>
      <c r="D9" s="9" t="s">
        <v>0</v>
      </c>
      <c r="E9" s="9" t="s">
        <v>0</v>
      </c>
      <c r="F9" s="7" t="s">
        <v>0</v>
      </c>
      <c r="G9" s="7" t="s">
        <v>0</v>
      </c>
      <c r="H9" s="7" t="s">
        <v>0</v>
      </c>
      <c r="I9" s="7" t="s">
        <v>0</v>
      </c>
      <c r="J9" s="7" t="s">
        <v>0</v>
      </c>
      <c r="K9" s="7" t="s">
        <v>0</v>
      </c>
      <c r="M9" s="23" t="s">
        <v>16</v>
      </c>
      <c r="N9" s="26"/>
      <c r="O9" s="69">
        <v>30</v>
      </c>
    </row>
    <row r="10" spans="1:19" ht="15" thickBot="1" x14ac:dyDescent="0.4">
      <c r="A10" s="53">
        <v>6</v>
      </c>
      <c r="B10" s="49" t="s">
        <v>39</v>
      </c>
      <c r="C10" s="7" t="s">
        <v>0</v>
      </c>
      <c r="D10" s="10" t="s">
        <v>0</v>
      </c>
      <c r="E10" s="9" t="s">
        <v>0</v>
      </c>
      <c r="F10" s="7" t="s">
        <v>0</v>
      </c>
      <c r="G10" s="7" t="s">
        <v>0</v>
      </c>
      <c r="H10" s="7" t="s">
        <v>0</v>
      </c>
      <c r="I10" s="7" t="s">
        <v>0</v>
      </c>
      <c r="J10" s="7" t="s">
        <v>0</v>
      </c>
      <c r="K10" s="7" t="s">
        <v>0</v>
      </c>
      <c r="M10" s="23" t="s">
        <v>115</v>
      </c>
      <c r="N10" s="26"/>
      <c r="O10" s="68">
        <v>50</v>
      </c>
      <c r="R10" s="64"/>
      <c r="S10" s="64"/>
    </row>
    <row r="11" spans="1:19" ht="15" thickBot="1" x14ac:dyDescent="0.4">
      <c r="A11" s="53">
        <v>7</v>
      </c>
      <c r="B11" s="8" t="s">
        <v>40</v>
      </c>
      <c r="C11" s="10" t="s">
        <v>0</v>
      </c>
      <c r="D11" s="10" t="s">
        <v>0</v>
      </c>
      <c r="E11" s="10" t="s">
        <v>0</v>
      </c>
      <c r="F11" s="10" t="s">
        <v>0</v>
      </c>
      <c r="G11" s="10" t="s">
        <v>0</v>
      </c>
      <c r="H11" s="7" t="s">
        <v>0</v>
      </c>
      <c r="I11" s="7" t="s">
        <v>0</v>
      </c>
      <c r="J11" s="7" t="s">
        <v>0</v>
      </c>
      <c r="K11" s="7" t="s">
        <v>0</v>
      </c>
      <c r="M11" s="24" t="s">
        <v>116</v>
      </c>
      <c r="N11" s="26"/>
      <c r="O11" s="26">
        <v>150</v>
      </c>
      <c r="R11" s="65"/>
      <c r="S11" s="65"/>
    </row>
    <row r="12" spans="1:19" ht="15" thickBot="1" x14ac:dyDescent="0.4">
      <c r="A12" s="51"/>
      <c r="B12" s="8" t="s">
        <v>41</v>
      </c>
      <c r="C12" s="34" t="s">
        <v>0</v>
      </c>
      <c r="D12" s="34" t="s">
        <v>0</v>
      </c>
      <c r="E12" s="34" t="s">
        <v>0</v>
      </c>
      <c r="F12" s="34" t="s">
        <v>0</v>
      </c>
      <c r="G12" s="34" t="s">
        <v>0</v>
      </c>
      <c r="H12" s="34" t="s">
        <v>0</v>
      </c>
      <c r="I12" s="34" t="s">
        <v>0</v>
      </c>
      <c r="J12" s="34" t="s">
        <v>0</v>
      </c>
      <c r="K12" s="34" t="s">
        <v>0</v>
      </c>
      <c r="M12" s="22" t="s">
        <v>17</v>
      </c>
      <c r="N12" s="29"/>
      <c r="O12" s="29"/>
      <c r="R12" s="65"/>
      <c r="S12" s="65"/>
    </row>
    <row r="13" spans="1:19" ht="15" thickBot="1" x14ac:dyDescent="0.4">
      <c r="A13" s="51">
        <v>8</v>
      </c>
      <c r="B13" s="8" t="s">
        <v>42</v>
      </c>
      <c r="C13" s="7" t="s">
        <v>0</v>
      </c>
      <c r="D13" s="7" t="s">
        <v>0</v>
      </c>
      <c r="E13" s="10" t="s">
        <v>0</v>
      </c>
      <c r="F13" s="9" t="s">
        <v>0</v>
      </c>
      <c r="G13" s="7" t="s">
        <v>0</v>
      </c>
      <c r="H13" s="7" t="s">
        <v>0</v>
      </c>
      <c r="I13" s="7" t="s">
        <v>0</v>
      </c>
      <c r="J13" s="7" t="s">
        <v>0</v>
      </c>
      <c r="K13" s="7" t="s">
        <v>0</v>
      </c>
      <c r="M13" s="14" t="s">
        <v>18</v>
      </c>
      <c r="N13" s="26"/>
      <c r="O13" s="66">
        <f>O2*O3</f>
        <v>21000</v>
      </c>
      <c r="R13" s="64"/>
      <c r="S13" s="64"/>
    </row>
    <row r="14" spans="1:19" ht="15" thickBot="1" x14ac:dyDescent="0.4">
      <c r="A14" s="51">
        <v>9</v>
      </c>
      <c r="B14" s="8" t="s">
        <v>43</v>
      </c>
      <c r="C14" s="7" t="s">
        <v>0</v>
      </c>
      <c r="D14" s="7" t="s">
        <v>0</v>
      </c>
      <c r="E14" s="10" t="s">
        <v>0</v>
      </c>
      <c r="F14" s="9" t="s">
        <v>0</v>
      </c>
      <c r="G14" s="9" t="s">
        <v>0</v>
      </c>
      <c r="H14" s="7" t="s">
        <v>0</v>
      </c>
      <c r="I14" s="7" t="s">
        <v>0</v>
      </c>
      <c r="J14" s="7" t="s">
        <v>0</v>
      </c>
      <c r="K14" s="7" t="s">
        <v>0</v>
      </c>
      <c r="M14" s="23" t="s">
        <v>19</v>
      </c>
      <c r="N14" s="26"/>
      <c r="O14" s="66">
        <f>O13*2</f>
        <v>42000</v>
      </c>
      <c r="R14" s="64"/>
      <c r="S14" s="64"/>
    </row>
    <row r="15" spans="1:19" ht="15" thickBot="1" x14ac:dyDescent="0.4">
      <c r="A15" s="51">
        <v>10</v>
      </c>
      <c r="B15" s="8" t="s">
        <v>44</v>
      </c>
      <c r="C15" s="7" t="s">
        <v>0</v>
      </c>
      <c r="D15" s="7" t="s">
        <v>0</v>
      </c>
      <c r="E15" s="7" t="s">
        <v>0</v>
      </c>
      <c r="F15" s="10" t="s">
        <v>0</v>
      </c>
      <c r="G15" s="9" t="s">
        <v>0</v>
      </c>
      <c r="H15" s="7" t="s">
        <v>0</v>
      </c>
      <c r="I15" s="7" t="s">
        <v>0</v>
      </c>
      <c r="J15" s="7" t="s">
        <v>0</v>
      </c>
      <c r="K15" s="7" t="s">
        <v>0</v>
      </c>
      <c r="M15" s="24"/>
      <c r="N15" s="26"/>
      <c r="O15" s="26"/>
    </row>
    <row r="16" spans="1:19" ht="15" thickBot="1" x14ac:dyDescent="0.4">
      <c r="A16" s="51">
        <v>11</v>
      </c>
      <c r="B16" s="8" t="s">
        <v>45</v>
      </c>
      <c r="C16" s="7" t="s">
        <v>0</v>
      </c>
      <c r="D16" s="7" t="s">
        <v>0</v>
      </c>
      <c r="E16" s="7" t="s">
        <v>0</v>
      </c>
      <c r="F16" s="10" t="s">
        <v>0</v>
      </c>
      <c r="G16" s="9" t="s">
        <v>0</v>
      </c>
      <c r="H16" s="9" t="s">
        <v>0</v>
      </c>
      <c r="I16" s="7" t="s">
        <v>0</v>
      </c>
      <c r="J16" s="7" t="s">
        <v>0</v>
      </c>
      <c r="K16" s="7" t="s">
        <v>0</v>
      </c>
      <c r="M16" s="25" t="s">
        <v>20</v>
      </c>
      <c r="N16" s="29"/>
      <c r="O16" s="29"/>
      <c r="S16" s="64"/>
    </row>
    <row r="17" spans="1:15" ht="24.5" thickBot="1" x14ac:dyDescent="0.4">
      <c r="A17" s="51">
        <v>12</v>
      </c>
      <c r="B17" s="8" t="s">
        <v>46</v>
      </c>
      <c r="C17" s="7" t="s">
        <v>0</v>
      </c>
      <c r="D17" s="7" t="s">
        <v>0</v>
      </c>
      <c r="E17" s="7" t="s">
        <v>0</v>
      </c>
      <c r="F17" s="7" t="s">
        <v>0</v>
      </c>
      <c r="G17" s="10" t="s">
        <v>0</v>
      </c>
      <c r="H17" s="9" t="s">
        <v>0</v>
      </c>
      <c r="I17" s="9" t="s">
        <v>0</v>
      </c>
      <c r="J17" s="7" t="s">
        <v>0</v>
      </c>
      <c r="K17" s="7" t="s">
        <v>0</v>
      </c>
      <c r="M17" s="24" t="s">
        <v>21</v>
      </c>
      <c r="N17" s="26"/>
      <c r="O17" s="66">
        <v>600</v>
      </c>
    </row>
    <row r="18" spans="1:15" ht="15" thickBot="1" x14ac:dyDescent="0.4">
      <c r="A18" s="51">
        <v>13</v>
      </c>
      <c r="B18" s="8" t="s">
        <v>47</v>
      </c>
      <c r="C18" s="7" t="s">
        <v>0</v>
      </c>
      <c r="D18" s="7" t="s">
        <v>0</v>
      </c>
      <c r="E18" s="7" t="s">
        <v>0</v>
      </c>
      <c r="F18" s="7" t="s">
        <v>0</v>
      </c>
      <c r="G18" s="10" t="s">
        <v>0</v>
      </c>
      <c r="H18" s="10" t="s">
        <v>0</v>
      </c>
      <c r="I18" s="9" t="s">
        <v>0</v>
      </c>
      <c r="J18" s="7" t="s">
        <v>0</v>
      </c>
      <c r="K18" s="7" t="s">
        <v>0</v>
      </c>
      <c r="M18" s="24" t="s">
        <v>24</v>
      </c>
      <c r="N18" s="26"/>
      <c r="O18" s="69">
        <v>450</v>
      </c>
    </row>
    <row r="19" spans="1:15" ht="15" thickBot="1" x14ac:dyDescent="0.4">
      <c r="A19" s="51"/>
      <c r="B19" s="8" t="s">
        <v>6</v>
      </c>
      <c r="C19" s="34" t="s">
        <v>0</v>
      </c>
      <c r="D19" s="34" t="s">
        <v>0</v>
      </c>
      <c r="E19" s="34" t="s">
        <v>0</v>
      </c>
      <c r="F19" s="34" t="s">
        <v>0</v>
      </c>
      <c r="G19" s="34" t="s">
        <v>0</v>
      </c>
      <c r="H19" s="34" t="s">
        <v>0</v>
      </c>
      <c r="I19" s="34" t="s">
        <v>0</v>
      </c>
      <c r="J19" s="34" t="s">
        <v>0</v>
      </c>
      <c r="K19" s="34" t="s">
        <v>0</v>
      </c>
      <c r="M19" s="24" t="s">
        <v>25</v>
      </c>
      <c r="N19" s="26"/>
      <c r="O19" s="66">
        <v>300</v>
      </c>
    </row>
    <row r="20" spans="1:15" ht="15" thickBot="1" x14ac:dyDescent="0.4">
      <c r="A20" s="51">
        <v>14</v>
      </c>
      <c r="B20" s="8" t="s">
        <v>48</v>
      </c>
      <c r="C20" s="11" t="s">
        <v>0</v>
      </c>
      <c r="D20" s="11" t="s">
        <v>0</v>
      </c>
      <c r="E20" s="11" t="s">
        <v>0</v>
      </c>
      <c r="F20" s="11" t="s">
        <v>0</v>
      </c>
      <c r="G20" s="11" t="s">
        <v>0</v>
      </c>
      <c r="H20" s="11" t="s">
        <v>0</v>
      </c>
      <c r="I20" s="11" t="s">
        <v>0</v>
      </c>
      <c r="J20" s="11" t="s">
        <v>0</v>
      </c>
      <c r="K20" s="11" t="s">
        <v>0</v>
      </c>
      <c r="M20" s="27" t="s">
        <v>26</v>
      </c>
      <c r="N20" s="28"/>
      <c r="O20" s="70">
        <f>SUM(O17:O19)</f>
        <v>1350</v>
      </c>
    </row>
    <row r="21" spans="1:15" ht="15" thickBot="1" x14ac:dyDescent="0.4">
      <c r="A21" s="51">
        <v>15</v>
      </c>
      <c r="B21" s="8" t="s">
        <v>49</v>
      </c>
      <c r="C21" s="7" t="s">
        <v>0</v>
      </c>
      <c r="D21" s="7" t="s">
        <v>0</v>
      </c>
      <c r="E21" s="7" t="s">
        <v>0</v>
      </c>
      <c r="F21" s="7" t="s">
        <v>0</v>
      </c>
      <c r="G21" s="7" t="s">
        <v>0</v>
      </c>
      <c r="H21" s="7" t="s">
        <v>0</v>
      </c>
      <c r="I21" s="9" t="s">
        <v>0</v>
      </c>
      <c r="J21" s="10" t="s">
        <v>0</v>
      </c>
      <c r="K21" s="10" t="s">
        <v>0</v>
      </c>
      <c r="M21" s="24"/>
      <c r="N21" s="26"/>
      <c r="O21" s="26"/>
    </row>
    <row r="22" spans="1:15" ht="15" thickBot="1" x14ac:dyDescent="0.4">
      <c r="A22" s="51"/>
      <c r="B22" s="8" t="s">
        <v>7</v>
      </c>
      <c r="C22" s="9" t="s">
        <v>0</v>
      </c>
      <c r="D22" s="9" t="s">
        <v>0</v>
      </c>
      <c r="E22" s="9" t="s">
        <v>0</v>
      </c>
      <c r="F22" s="9" t="s">
        <v>0</v>
      </c>
      <c r="G22" s="9" t="s">
        <v>0</v>
      </c>
      <c r="H22" s="9" t="s">
        <v>0</v>
      </c>
      <c r="I22" s="9" t="s">
        <v>0</v>
      </c>
      <c r="J22" s="34" t="s">
        <v>0</v>
      </c>
      <c r="K22" s="34" t="s">
        <v>0</v>
      </c>
      <c r="M22" s="25" t="s">
        <v>27</v>
      </c>
      <c r="N22" s="29"/>
      <c r="O22" s="30"/>
    </row>
    <row r="23" spans="1:15" ht="15" thickBot="1" x14ac:dyDescent="0.4">
      <c r="A23" s="51">
        <v>16</v>
      </c>
      <c r="B23" s="8" t="s">
        <v>50</v>
      </c>
      <c r="C23" s="7" t="s">
        <v>0</v>
      </c>
      <c r="D23" s="7" t="s">
        <v>0</v>
      </c>
      <c r="E23" s="7" t="s">
        <v>0</v>
      </c>
      <c r="F23" s="7" t="s">
        <v>0</v>
      </c>
      <c r="G23" s="7" t="s">
        <v>0</v>
      </c>
      <c r="H23" s="7" t="s">
        <v>0</v>
      </c>
      <c r="I23" s="7" t="s">
        <v>0</v>
      </c>
      <c r="J23" s="10" t="s">
        <v>0</v>
      </c>
      <c r="K23" s="10" t="s">
        <v>0</v>
      </c>
      <c r="M23" s="24" t="s">
        <v>28</v>
      </c>
      <c r="N23" s="26"/>
      <c r="O23" s="66">
        <f>O2*O4</f>
        <v>180</v>
      </c>
    </row>
    <row r="24" spans="1:15" ht="15" thickBot="1" x14ac:dyDescent="0.4">
      <c r="A24" s="51">
        <v>17</v>
      </c>
      <c r="B24" s="8" t="s">
        <v>51</v>
      </c>
      <c r="C24" s="7" t="s">
        <v>0</v>
      </c>
      <c r="D24" s="7" t="s">
        <v>0</v>
      </c>
      <c r="E24" s="7" t="s">
        <v>0</v>
      </c>
      <c r="F24" s="7" t="s">
        <v>0</v>
      </c>
      <c r="G24" s="7" t="s">
        <v>0</v>
      </c>
      <c r="H24" s="7" t="s">
        <v>0</v>
      </c>
      <c r="I24" s="7" t="s">
        <v>0</v>
      </c>
      <c r="J24" s="7" t="s">
        <v>0</v>
      </c>
      <c r="K24" s="10" t="s">
        <v>0</v>
      </c>
      <c r="M24" s="24" t="s">
        <v>22</v>
      </c>
      <c r="N24" s="26"/>
      <c r="O24" s="68">
        <f>O5*O6</f>
        <v>3000</v>
      </c>
    </row>
    <row r="25" spans="1:15" ht="15" thickBot="1" x14ac:dyDescent="0.4">
      <c r="M25" s="24" t="s">
        <v>23</v>
      </c>
      <c r="N25" s="26"/>
      <c r="O25" s="68">
        <f>O7*O8</f>
        <v>2475</v>
      </c>
    </row>
    <row r="26" spans="1:15" ht="15" thickBot="1" x14ac:dyDescent="0.4">
      <c r="B26" s="55"/>
      <c r="C26" s="56"/>
      <c r="D26" s="40"/>
      <c r="E26" s="55"/>
      <c r="F26" s="56"/>
      <c r="G26" s="40"/>
      <c r="H26" s="55"/>
      <c r="I26" s="56"/>
      <c r="J26" s="40"/>
      <c r="K26" s="40"/>
      <c r="M26" s="24" t="s">
        <v>29</v>
      </c>
      <c r="N26" s="26"/>
      <c r="O26" s="66">
        <f>O2*O9</f>
        <v>900</v>
      </c>
    </row>
    <row r="27" spans="1:15" ht="15" thickBot="1" x14ac:dyDescent="0.4">
      <c r="B27" t="s">
        <v>113</v>
      </c>
      <c r="J27" s="40"/>
      <c r="K27" s="40"/>
      <c r="M27" s="24" t="s">
        <v>30</v>
      </c>
      <c r="N27" s="26"/>
      <c r="O27" s="68">
        <f>O10*O2</f>
        <v>1500</v>
      </c>
    </row>
    <row r="28" spans="1:15" ht="15" thickBot="1" x14ac:dyDescent="0.4">
      <c r="B28" t="s">
        <v>0</v>
      </c>
      <c r="J28" s="40"/>
      <c r="K28" s="40"/>
      <c r="M28" s="27" t="s">
        <v>26</v>
      </c>
      <c r="N28" s="28"/>
      <c r="O28" s="70">
        <f>SUM(O23:O27)</f>
        <v>8055</v>
      </c>
    </row>
    <row r="29" spans="1:15" ht="15" thickBot="1" x14ac:dyDescent="0.4">
      <c r="B29" s="59" t="s">
        <v>110</v>
      </c>
      <c r="C29" s="60">
        <f>2 + 2.5+ 5 + 5 + 5 +5+5+5</f>
        <v>34.5</v>
      </c>
      <c r="J29" s="40"/>
      <c r="K29" s="40"/>
      <c r="M29" s="27" t="s">
        <v>31</v>
      </c>
      <c r="N29" s="28"/>
      <c r="O29" s="70">
        <f>SUM(O14,O20,O28)</f>
        <v>51405</v>
      </c>
    </row>
    <row r="30" spans="1:15" ht="15" thickBot="1" x14ac:dyDescent="0.4">
      <c r="B30" s="61"/>
      <c r="E30" t="s">
        <v>114</v>
      </c>
      <c r="J30" s="40"/>
      <c r="K30" s="40"/>
      <c r="M30" s="15"/>
      <c r="N30" s="26"/>
      <c r="O30" s="26"/>
    </row>
    <row r="31" spans="1:15" ht="15" thickBot="1" x14ac:dyDescent="0.4">
      <c r="B31" s="62" t="s">
        <v>112</v>
      </c>
      <c r="C31" s="63">
        <f>2+2.5+5+5+5+5+5+5</f>
        <v>34.5</v>
      </c>
      <c r="J31" s="40"/>
      <c r="K31" s="40"/>
      <c r="M31" s="25" t="s">
        <v>32</v>
      </c>
      <c r="N31" s="29"/>
      <c r="O31" s="71">
        <v>685</v>
      </c>
    </row>
    <row r="32" spans="1:15" ht="15" thickBot="1" x14ac:dyDescent="0.4">
      <c r="B32" s="40"/>
      <c r="C32" s="40"/>
      <c r="D32" s="40"/>
      <c r="E32" s="40"/>
      <c r="F32" s="40"/>
      <c r="G32" s="40"/>
      <c r="H32" s="55"/>
      <c r="I32" s="57"/>
      <c r="J32" s="40"/>
      <c r="K32" s="40"/>
      <c r="M32" s="24"/>
      <c r="N32" s="26"/>
      <c r="O32" s="26"/>
    </row>
    <row r="33" spans="1:16" ht="15" thickBot="1" x14ac:dyDescent="0.4">
      <c r="B33" s="40"/>
      <c r="C33" s="40"/>
      <c r="D33" s="40"/>
      <c r="E33" s="40"/>
      <c r="F33" s="40"/>
      <c r="G33" s="40"/>
      <c r="H33" s="40"/>
      <c r="I33" s="40"/>
      <c r="J33" s="40"/>
      <c r="K33" s="40"/>
      <c r="M33" s="25" t="s">
        <v>33</v>
      </c>
      <c r="N33" s="29"/>
      <c r="O33" s="72">
        <v>4.75</v>
      </c>
    </row>
    <row r="34" spans="1:16" x14ac:dyDescent="0.35">
      <c r="B34" s="58"/>
      <c r="C34" s="58"/>
      <c r="D34" s="58"/>
      <c r="E34" s="58"/>
      <c r="F34" s="58"/>
      <c r="G34" s="58"/>
      <c r="H34" s="58"/>
      <c r="I34" s="58"/>
      <c r="J34" s="58"/>
      <c r="K34" s="58"/>
      <c r="M34" t="s">
        <v>117</v>
      </c>
      <c r="O34" s="65">
        <f>O29-O31-O2*O33</f>
        <v>50577.5</v>
      </c>
    </row>
    <row r="36" spans="1:16" ht="15" thickBot="1" x14ac:dyDescent="0.4"/>
    <row r="37" spans="1:16" x14ac:dyDescent="0.35">
      <c r="B37" s="36" t="s">
        <v>54</v>
      </c>
      <c r="C37" s="16"/>
      <c r="D37" s="17"/>
      <c r="F37" s="36" t="s">
        <v>55</v>
      </c>
      <c r="G37" s="16"/>
      <c r="H37" s="17"/>
    </row>
    <row r="38" spans="1:16" x14ac:dyDescent="0.35">
      <c r="B38" s="37" t="s">
        <v>52</v>
      </c>
      <c r="C38" s="18"/>
      <c r="D38" s="19" t="s">
        <v>59</v>
      </c>
      <c r="F38" s="37" t="s">
        <v>53</v>
      </c>
      <c r="G38" s="45">
        <v>44841</v>
      </c>
      <c r="H38" s="19" t="s">
        <v>67</v>
      </c>
    </row>
    <row r="39" spans="1:16" ht="15" thickBot="1" x14ac:dyDescent="0.4">
      <c r="B39" s="38" t="s">
        <v>66</v>
      </c>
      <c r="C39" s="20"/>
      <c r="D39" s="21" t="s">
        <v>65</v>
      </c>
      <c r="F39" s="38" t="s">
        <v>58</v>
      </c>
      <c r="G39" s="46"/>
      <c r="H39" s="21" t="s">
        <v>82</v>
      </c>
    </row>
    <row r="40" spans="1:16" ht="15" thickBot="1" x14ac:dyDescent="0.4"/>
    <row r="41" spans="1:16" x14ac:dyDescent="0.35">
      <c r="F41" s="36" t="s">
        <v>56</v>
      </c>
      <c r="G41" s="16"/>
      <c r="H41" s="17"/>
      <c r="J41" s="36" t="s">
        <v>36</v>
      </c>
      <c r="K41" s="16"/>
      <c r="L41" s="35"/>
    </row>
    <row r="42" spans="1:16" x14ac:dyDescent="0.35">
      <c r="F42" s="37" t="s">
        <v>53</v>
      </c>
      <c r="G42" s="45">
        <v>44841</v>
      </c>
      <c r="H42" s="19" t="s">
        <v>68</v>
      </c>
      <c r="J42" s="37" t="s">
        <v>53</v>
      </c>
      <c r="K42" s="45">
        <v>44846</v>
      </c>
      <c r="L42" s="19" t="s">
        <v>69</v>
      </c>
    </row>
    <row r="43" spans="1:16" ht="15" thickBot="1" x14ac:dyDescent="0.4">
      <c r="F43" s="38" t="s">
        <v>111</v>
      </c>
      <c r="G43" s="20"/>
      <c r="H43" s="21" t="s">
        <v>83</v>
      </c>
      <c r="J43" s="38" t="s">
        <v>58</v>
      </c>
      <c r="K43" s="46">
        <v>44895</v>
      </c>
      <c r="L43" s="21" t="s">
        <v>84</v>
      </c>
    </row>
    <row r="44" spans="1:16" ht="15" thickBot="1" x14ac:dyDescent="0.4">
      <c r="L44" s="13"/>
    </row>
    <row r="45" spans="1:16" x14ac:dyDescent="0.35">
      <c r="F45" s="36" t="s">
        <v>37</v>
      </c>
      <c r="G45" s="16"/>
      <c r="H45" s="17"/>
      <c r="J45" s="36" t="s">
        <v>57</v>
      </c>
      <c r="K45" s="16"/>
      <c r="L45" s="35"/>
      <c r="N45" s="36" t="s">
        <v>5</v>
      </c>
      <c r="O45" s="16"/>
      <c r="P45" s="17"/>
    </row>
    <row r="46" spans="1:16" x14ac:dyDescent="0.35">
      <c r="F46" s="37" t="s">
        <v>87</v>
      </c>
      <c r="G46" s="18"/>
      <c r="H46" s="19" t="s">
        <v>70</v>
      </c>
      <c r="J46" s="37" t="s">
        <v>89</v>
      </c>
      <c r="K46" s="18"/>
      <c r="L46" s="19" t="s">
        <v>71</v>
      </c>
      <c r="N46" s="37" t="s">
        <v>91</v>
      </c>
      <c r="O46" s="18"/>
      <c r="P46" s="19" t="s">
        <v>72</v>
      </c>
    </row>
    <row r="47" spans="1:16" ht="15" thickBot="1" x14ac:dyDescent="0.4">
      <c r="F47" s="38" t="s">
        <v>88</v>
      </c>
      <c r="G47" s="20"/>
      <c r="H47" s="21" t="s">
        <v>83</v>
      </c>
      <c r="J47" s="38" t="s">
        <v>90</v>
      </c>
      <c r="K47" s="20"/>
      <c r="L47" s="21" t="s">
        <v>82</v>
      </c>
      <c r="N47" s="38" t="s">
        <v>92</v>
      </c>
      <c r="O47" s="20"/>
      <c r="P47" s="21" t="s">
        <v>82</v>
      </c>
    </row>
    <row r="48" spans="1:16" s="18" customFormat="1" ht="15" thickBot="1" x14ac:dyDescent="0.4">
      <c r="A48" s="54"/>
      <c r="L48" s="13"/>
    </row>
    <row r="49" spans="1:33" x14ac:dyDescent="0.35">
      <c r="J49" s="36" t="s">
        <v>64</v>
      </c>
      <c r="K49" s="16"/>
      <c r="L49" s="35"/>
      <c r="N49" s="36" t="s">
        <v>60</v>
      </c>
      <c r="O49" s="16"/>
      <c r="P49" s="17"/>
    </row>
    <row r="50" spans="1:33" x14ac:dyDescent="0.35">
      <c r="J50" s="37" t="s">
        <v>89</v>
      </c>
      <c r="K50" s="18"/>
      <c r="L50" s="19" t="s">
        <v>73</v>
      </c>
      <c r="N50" s="37" t="s">
        <v>95</v>
      </c>
      <c r="O50" s="18"/>
      <c r="P50" s="19" t="s">
        <v>75</v>
      </c>
    </row>
    <row r="51" spans="1:33" ht="15" thickBot="1" x14ac:dyDescent="0.4">
      <c r="J51" s="38" t="s">
        <v>94</v>
      </c>
      <c r="K51" s="20"/>
      <c r="L51" s="21" t="s">
        <v>93</v>
      </c>
      <c r="N51" s="38" t="s">
        <v>96</v>
      </c>
      <c r="O51" s="20"/>
      <c r="P51" s="21" t="s">
        <v>85</v>
      </c>
    </row>
    <row r="52" spans="1:33" ht="15" thickBot="1" x14ac:dyDescent="0.4"/>
    <row r="53" spans="1:33" x14ac:dyDescent="0.35">
      <c r="N53" s="36" t="s">
        <v>61</v>
      </c>
      <c r="O53" s="16"/>
      <c r="P53" s="35"/>
      <c r="R53" s="36" t="s">
        <v>62</v>
      </c>
      <c r="S53" s="16"/>
      <c r="T53" s="17"/>
    </row>
    <row r="54" spans="1:33" x14ac:dyDescent="0.35">
      <c r="N54" s="37" t="s">
        <v>95</v>
      </c>
      <c r="O54" s="18"/>
      <c r="P54" s="19" t="s">
        <v>76</v>
      </c>
      <c r="R54" s="37" t="s">
        <v>98</v>
      </c>
      <c r="S54" s="18"/>
      <c r="T54" s="19" t="s">
        <v>77</v>
      </c>
    </row>
    <row r="55" spans="1:33" ht="15" thickBot="1" x14ac:dyDescent="0.4">
      <c r="N55" s="38" t="s">
        <v>99</v>
      </c>
      <c r="O55" s="20"/>
      <c r="P55" s="21" t="s">
        <v>82</v>
      </c>
      <c r="R55" s="38" t="s">
        <v>97</v>
      </c>
      <c r="S55" s="20"/>
      <c r="T55" s="21" t="s">
        <v>86</v>
      </c>
    </row>
    <row r="56" spans="1:33" ht="15" thickBot="1" x14ac:dyDescent="0.4"/>
    <row r="57" spans="1:33" x14ac:dyDescent="0.35">
      <c r="J57" s="36" t="s">
        <v>42</v>
      </c>
      <c r="K57" s="16"/>
      <c r="L57" s="17"/>
      <c r="N57" s="36" t="s">
        <v>43</v>
      </c>
      <c r="O57" s="16"/>
      <c r="P57" s="35"/>
      <c r="R57" s="36" t="s">
        <v>63</v>
      </c>
      <c r="S57" s="16"/>
      <c r="T57" s="17"/>
      <c r="V57" s="36" t="s">
        <v>45</v>
      </c>
      <c r="W57" s="16"/>
      <c r="X57" s="17"/>
      <c r="Z57" s="36" t="s">
        <v>46</v>
      </c>
      <c r="AA57" s="16"/>
      <c r="AB57" s="17"/>
      <c r="AE57" s="36" t="s">
        <v>47</v>
      </c>
      <c r="AF57" s="16"/>
      <c r="AG57" s="17"/>
    </row>
    <row r="58" spans="1:33" x14ac:dyDescent="0.35">
      <c r="J58" s="37" t="s">
        <v>89</v>
      </c>
      <c r="K58" s="18"/>
      <c r="L58" s="19" t="s">
        <v>74</v>
      </c>
      <c r="N58" s="37" t="s">
        <v>91</v>
      </c>
      <c r="O58" s="18"/>
      <c r="P58" s="19" t="s">
        <v>78</v>
      </c>
      <c r="R58" s="37" t="s">
        <v>101</v>
      </c>
      <c r="S58" s="18"/>
      <c r="T58" s="19" t="s">
        <v>79</v>
      </c>
      <c r="V58" s="37" t="s">
        <v>107</v>
      </c>
      <c r="W58" s="18"/>
      <c r="X58" s="19" t="s">
        <v>80</v>
      </c>
      <c r="Z58" s="37" t="s">
        <v>106</v>
      </c>
      <c r="AA58" s="18"/>
      <c r="AB58" s="41" t="s">
        <v>81</v>
      </c>
      <c r="AE58" s="39" t="s">
        <v>104</v>
      </c>
      <c r="AF58" s="40"/>
      <c r="AG58" s="19" t="s">
        <v>103</v>
      </c>
    </row>
    <row r="59" spans="1:33" ht="15" thickBot="1" x14ac:dyDescent="0.4">
      <c r="J59" s="38" t="s">
        <v>90</v>
      </c>
      <c r="K59" s="20"/>
      <c r="L59" s="21" t="s">
        <v>82</v>
      </c>
      <c r="N59" s="38" t="s">
        <v>100</v>
      </c>
      <c r="O59" s="20"/>
      <c r="P59" s="21" t="s">
        <v>82</v>
      </c>
      <c r="R59" s="38" t="s">
        <v>102</v>
      </c>
      <c r="S59" s="20"/>
      <c r="T59" s="21" t="s">
        <v>82</v>
      </c>
      <c r="V59" s="38" t="s">
        <v>108</v>
      </c>
      <c r="W59" s="20"/>
      <c r="X59" s="21" t="s">
        <v>82</v>
      </c>
      <c r="Z59" s="38" t="s">
        <v>109</v>
      </c>
      <c r="AA59" s="20"/>
      <c r="AB59" s="43" t="s">
        <v>82</v>
      </c>
      <c r="AE59" s="42" t="s">
        <v>99</v>
      </c>
      <c r="AF59" s="44"/>
      <c r="AG59" s="21" t="s">
        <v>82</v>
      </c>
    </row>
    <row r="63" spans="1:33" x14ac:dyDescent="0.35">
      <c r="A63" s="54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Evey-may Buckton</dc:creator>
  <cp:lastModifiedBy>Evey-may Buckton</cp:lastModifiedBy>
  <dcterms:created xsi:type="dcterms:W3CDTF">2022-10-21T06:17:48Z</dcterms:created>
  <dcterms:modified xsi:type="dcterms:W3CDTF">2022-10-22T00:04:14Z</dcterms:modified>
</cp:coreProperties>
</file>