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DATA\Downloads\"/>
    </mc:Choice>
  </mc:AlternateContent>
  <xr:revisionPtr revIDLastSave="0" documentId="13_ncr:1_{6F5FDCB0-5371-4EC2-94FB-6AAA6E02E4CD}" xr6:coauthVersionLast="47" xr6:coauthVersionMax="47" xr10:uidLastSave="{00000000-0000-0000-0000-000000000000}"/>
  <bookViews>
    <workbookView xWindow="-108" yWindow="-108" windowWidth="23256" windowHeight="12456" xr2:uid="{C0893FBD-34B3-420E-B0D6-EC330180DDEA}"/>
  </bookViews>
  <sheets>
    <sheet name="Dashboard" sheetId="6" r:id="rId1"/>
    <sheet name="SalesData" sheetId="3" r:id="rId2"/>
    <sheet name="Pivot tables" sheetId="4"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3" l="1"/>
  <c r="K8" i="3"/>
  <c r="K2" i="3"/>
  <c r="K4"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F2" i="3"/>
  <c r="H2" i="3" s="1"/>
  <c r="G51" i="3"/>
  <c r="F51" i="3"/>
  <c r="H51" i="3" s="1"/>
  <c r="H50" i="3"/>
  <c r="G50" i="3"/>
  <c r="F50" i="3"/>
  <c r="G49" i="3"/>
  <c r="F49" i="3"/>
  <c r="H49" i="3" s="1"/>
  <c r="H48" i="3"/>
  <c r="G48" i="3"/>
  <c r="F48" i="3"/>
  <c r="G47" i="3"/>
  <c r="F47" i="3"/>
  <c r="H47" i="3" s="1"/>
  <c r="H46" i="3"/>
  <c r="G46" i="3"/>
  <c r="F46" i="3"/>
  <c r="G45" i="3"/>
  <c r="F45" i="3"/>
  <c r="H45" i="3" s="1"/>
  <c r="H44" i="3"/>
  <c r="G44" i="3"/>
  <c r="F44" i="3"/>
  <c r="G43" i="3"/>
  <c r="F43" i="3"/>
  <c r="H43" i="3" s="1"/>
  <c r="H42" i="3"/>
  <c r="G42" i="3"/>
  <c r="F42" i="3"/>
  <c r="G41" i="3"/>
  <c r="F41" i="3"/>
  <c r="H41" i="3" s="1"/>
  <c r="H40" i="3"/>
  <c r="G40" i="3"/>
  <c r="F40" i="3"/>
  <c r="G39" i="3"/>
  <c r="F39" i="3"/>
  <c r="H39" i="3" s="1"/>
  <c r="H38" i="3"/>
  <c r="G38" i="3"/>
  <c r="F38" i="3"/>
  <c r="G37" i="3"/>
  <c r="F37" i="3"/>
  <c r="H37" i="3" s="1"/>
  <c r="H36" i="3"/>
  <c r="G36" i="3"/>
  <c r="F36" i="3"/>
  <c r="G35" i="3"/>
  <c r="F35" i="3"/>
  <c r="H35" i="3" s="1"/>
  <c r="H34" i="3"/>
  <c r="G34" i="3"/>
  <c r="F34" i="3"/>
  <c r="G33" i="3"/>
  <c r="F33" i="3"/>
  <c r="H33" i="3" s="1"/>
  <c r="H32" i="3"/>
  <c r="G32" i="3"/>
  <c r="F32" i="3"/>
  <c r="G31" i="3"/>
  <c r="F31" i="3"/>
  <c r="H31" i="3" s="1"/>
  <c r="H30" i="3"/>
  <c r="G30" i="3"/>
  <c r="F30" i="3"/>
  <c r="G29" i="3"/>
  <c r="F29" i="3"/>
  <c r="H29" i="3" s="1"/>
  <c r="H28" i="3"/>
  <c r="G28" i="3"/>
  <c r="F28" i="3"/>
  <c r="G27" i="3"/>
  <c r="F27" i="3"/>
  <c r="H27" i="3" s="1"/>
  <c r="H26" i="3"/>
  <c r="G26" i="3"/>
  <c r="F26" i="3"/>
  <c r="G25" i="3"/>
  <c r="F25" i="3"/>
  <c r="H25" i="3" s="1"/>
  <c r="H24" i="3"/>
  <c r="G24" i="3"/>
  <c r="F24" i="3"/>
  <c r="G23" i="3"/>
  <c r="F23" i="3"/>
  <c r="H23" i="3" s="1"/>
  <c r="H22" i="3"/>
  <c r="G22" i="3"/>
  <c r="F22" i="3"/>
  <c r="G21" i="3"/>
  <c r="F21" i="3"/>
  <c r="H21" i="3" s="1"/>
  <c r="H20" i="3"/>
  <c r="G20" i="3"/>
  <c r="F20" i="3"/>
  <c r="G19" i="3"/>
  <c r="F19" i="3"/>
  <c r="H19" i="3" s="1"/>
  <c r="H18" i="3"/>
  <c r="G18" i="3"/>
  <c r="F18" i="3"/>
  <c r="G17" i="3"/>
  <c r="F17" i="3"/>
  <c r="H17" i="3" s="1"/>
  <c r="H16" i="3"/>
  <c r="G16" i="3"/>
  <c r="F16" i="3"/>
  <c r="G15" i="3"/>
  <c r="F15" i="3"/>
  <c r="H15" i="3" s="1"/>
  <c r="H14" i="3"/>
  <c r="G14" i="3"/>
  <c r="F14" i="3"/>
  <c r="G13" i="3"/>
  <c r="F13" i="3"/>
  <c r="H13" i="3" s="1"/>
  <c r="H12" i="3"/>
  <c r="G12" i="3"/>
  <c r="F12" i="3"/>
  <c r="G11" i="3"/>
  <c r="F11" i="3"/>
  <c r="H11" i="3" s="1"/>
  <c r="H10" i="3"/>
  <c r="G10" i="3"/>
  <c r="F10" i="3"/>
  <c r="G9" i="3"/>
  <c r="F9" i="3"/>
  <c r="H9" i="3" s="1"/>
  <c r="H8" i="3"/>
  <c r="G8" i="3"/>
  <c r="F8" i="3"/>
  <c r="G7" i="3"/>
  <c r="F7" i="3"/>
  <c r="H7" i="3" s="1"/>
  <c r="H6" i="3"/>
  <c r="G6" i="3"/>
  <c r="F6" i="3"/>
  <c r="G5" i="3"/>
  <c r="F5" i="3"/>
  <c r="H5" i="3" s="1"/>
  <c r="H4" i="3"/>
  <c r="G4" i="3"/>
  <c r="F4" i="3"/>
  <c r="G3" i="3"/>
  <c r="F3" i="3"/>
  <c r="H3" i="3" s="1"/>
  <c r="G2" i="3"/>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<sst xmlns="http://schemas.openxmlformats.org/spreadsheetml/2006/main" count="203" uniqueCount="37">
  <si>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</si>
  <si>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</si>
  <si>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</si>
  <si>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</si>
  <si>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</si>
  <si>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</si>
  <si>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</si>
  <si>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</si>
  <si>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</si>
  <si>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</si>
  <si>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</si>
  <si>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</si>
  <si>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</si>
  <si>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</si>
  <si>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</si>
  <si>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</si>
  <si>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</si>
  <si>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</si>
  <si>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</si>
  <si>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</si>
  <si>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</si>
  <si>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</si>
  <si>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</si>
  <si>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</si>
  <si>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</si>
  <si>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</si>
  <si>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</si>
  <si>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</si>
  <si>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</si>
  <si>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</si>
  <si>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</si>
  <si>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Unit Sold</t>
  </si>
  <si>
    <t>Total Profit</t>
  </si>
  <si>
    <t>Average Sales</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</si>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</sst>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Rs.&quot;\ * #,##0_ ;_ &quot;Rs.&quot;\ * \-#,##0_ ;_ &quot;Rs.&quot;\ * &quot;-&quot;_ ;_ @_ "/>
    <numFmt numFmtId="165" formatCode="&quot;Rs.&quot;\ ##\.##,&quot;L&quot;"/>
    <numFmt numFmtId="166" formatCode="\ ##\.##,&quot;L&quot;"/>
    <numFmt numFmtId="167" formatCode="#,##0_ ;\-#,##0\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0" fontId="2" fillId="2" borderId="0" xfId="0" applyFont="1" applyFill="1" applyAlignment="1">
      <alignment horizontal="center"/>
    </xf>
    <xf numFmtId="164" fontId="0" fillId="0" borderId="0" xfId="0" applyNumberFormat="1"/>
    <xf numFmtId="0" fontId="0" fillId="0" borderId="0" xfId="0" pivotButton="1"/>
    <xf numFmtId="165" fontId="0" fillId="0" borderId="0" xfId="0" applyNumberFormat="1"/>
    <xf numFmtId="166" fontId="0" fillId="0" borderId="0" xfId="0" applyNumberFormat="1"/>
    <xf numFmtId="167" fontId="0" fillId="0" borderId="0" xfId="0" applyNumberFormat="1"/>
  </cellXfs>
  <cellStyles count="2">
    <cellStyle name="Currency [0]" xfId="1" builtinId="7"/>
    <cellStyle name="Normal" xfId="0" builtinId="0"/>
  </cellStyles>
  <dxfs count="9">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[Data_analysis_dashboard.xlsx]Pivot tables!PivotTable5</c:name>
    <c:fmtId val="25"/>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0118957142385191E-2"/>
              <c:y val="-0.147202199448297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8512044410666491E-2"/>
              <c:y val="-0.109808634012318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8512044410666491E-2"/>
              <c:y val="-0.109808634012318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0118957142385191E-2"/>
              <c:y val="-0.147202199448297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8512044410666491E-2"/>
              <c:y val="-0.10980863401231858"/>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0118957142385191E-2"/>
              <c:y val="-0.14720219944829768"/>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10"/>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11"/>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12"/>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3.3764702503478787E-2"/>
          <c:y val="7.254590795737928E-2"/>
          <c:w val="0.92505041970195212"/>
          <c:h val="0.84530370566068724"/>
        </c:manualLayout>
      </c:layout>
      <c:lineChart>
        <c:grouping val="stacked"/>
        <c:varyColors val="0"/>
        <c:ser>
          <c:idx val="0"/>
          <c:order val="0"/>
          <c:tx>
            <c:strRef>
              <c:f>'Pivot tables'!$L$3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spPr>
              <a:ln w="34925" cap="rnd">
                <a:solidFill>
                  <a:schemeClr val="accent1"/>
                </a:solidFill>
                <a:round/>
              </a:ln>
              <a:effectLst>
                <a:outerShdw dist="25400" dir="2700000" algn="tl" rotWithShape="0">
                  <a:schemeClr val="accent1"/>
                </a:outerShdw>
              </a:effectLst>
            </c:spPr>
            <c:extLst>
              <c:ext xmlns:c16="http://schemas.microsoft.com/office/drawing/2014/chart" uri="{C3380CC4-5D6E-409C-BE32-E72D297353CC}">
                <c16:uniqueId val="{00000001-2963-404B-A635-05A73BECCF04}"/>
              </c:ext>
            </c:extLst>
          </c:dPt>
          <c:dPt>
            <c:idx val="2"/>
            <c:marker>
              <c:symbol val="circle"/>
              <c:size val="5"/>
              <c:spPr>
                <a:solidFill>
                  <a:schemeClr val="accent1"/>
                </a:solidFill>
                <a:ln w="22225">
                  <a:solidFill>
                    <a:schemeClr val="lt1"/>
                  </a:solidFill>
                  <a:round/>
                </a:ln>
                <a:effectLst/>
              </c:spPr>
            </c:marker>
            <c:bubble3D val="0"/>
            <c:spPr>
              <a:ln w="34925" cap="rnd">
                <a:solidFill>
                  <a:schemeClr val="accent1"/>
                </a:solidFill>
                <a:round/>
              </a:ln>
              <a:effectLst>
                <a:outerShdw dist="25400" dir="2700000" algn="tl" rotWithShape="0">
                  <a:schemeClr val="accent1"/>
                </a:outerShdw>
              </a:effectLst>
            </c:spPr>
            <c:extLst>
              <c:ext xmlns:c16="http://schemas.microsoft.com/office/drawing/2014/chart" uri="{C3380CC4-5D6E-409C-BE32-E72D297353CC}">
                <c16:uniqueId val="{00000008-2963-404B-A635-05A73BECCF04}"/>
              </c:ext>
            </c:extLst>
          </c:dPt>
          <c:dPt>
            <c:idx val="3"/>
            <c:marker>
              <c:symbol val="circle"/>
              <c:size val="5"/>
              <c:spPr>
                <a:solidFill>
                  <a:schemeClr val="accent1"/>
                </a:solidFill>
                <a:ln w="22225">
                  <a:solidFill>
                    <a:schemeClr val="lt1"/>
                  </a:solidFill>
                  <a:round/>
                </a:ln>
                <a:effectLst/>
              </c:spPr>
            </c:marker>
            <c:bubble3D val="0"/>
            <c:spPr>
              <a:ln w="34925" cap="rnd">
                <a:solidFill>
                  <a:schemeClr val="accent1"/>
                </a:solidFill>
                <a:round/>
              </a:ln>
              <a:effectLst>
                <a:outerShdw dist="25400" dir="2700000" algn="tl" rotWithShape="0">
                  <a:schemeClr val="accent1"/>
                </a:outerShdw>
              </a:effectLst>
            </c:spPr>
            <c:extLst>
              <c:ext xmlns:c16="http://schemas.microsoft.com/office/drawing/2014/chart" uri="{C3380CC4-5D6E-409C-BE32-E72D297353CC}">
                <c16:uniqueId val="{00000007-2963-404B-A635-05A73BECCF04}"/>
              </c:ext>
            </c:extLst>
          </c:dPt>
          <c:dPt>
            <c:idx val="4"/>
            <c:marker>
              <c:symbol val="circle"/>
              <c:size val="5"/>
              <c:spPr>
                <a:solidFill>
                  <a:schemeClr val="accent1"/>
                </a:solidFill>
                <a:ln w="22225">
                  <a:solidFill>
                    <a:schemeClr val="lt1"/>
                  </a:solidFill>
                  <a:round/>
                </a:ln>
                <a:effectLst/>
              </c:spPr>
            </c:marker>
            <c:bubble3D val="0"/>
            <c:spPr>
              <a:ln w="34925" cap="rnd">
                <a:solidFill>
                  <a:schemeClr val="accent1"/>
                </a:solidFill>
                <a:round/>
              </a:ln>
              <a:effectLst>
                <a:outerShdw dist="25400" dir="2700000" algn="tl" rotWithShape="0">
                  <a:schemeClr val="accent1"/>
                </a:outerShdw>
              </a:effectLst>
            </c:spPr>
            <c:extLst>
              <c:ext xmlns:c16="http://schemas.microsoft.com/office/drawing/2014/chart" uri="{C3380CC4-5D6E-409C-BE32-E72D297353CC}">
                <c16:uniqueId val="{00000003-2963-404B-A635-05A73BECCF04}"/>
              </c:ext>
            </c:extLst>
          </c:dPt>
          <c:dPt>
            <c:idx val="5"/>
            <c:marker>
              <c:symbol val="circle"/>
              <c:size val="5"/>
              <c:spPr>
                <a:solidFill>
                  <a:schemeClr val="accent1"/>
                </a:solidFill>
                <a:ln w="22225">
                  <a:solidFill>
                    <a:schemeClr val="lt1"/>
                  </a:solidFill>
                  <a:round/>
                </a:ln>
                <a:effectLst/>
              </c:spPr>
            </c:marker>
            <c:bubble3D val="0"/>
            <c:spPr>
              <a:ln w="34925" cap="rnd">
                <a:solidFill>
                  <a:schemeClr val="accent1"/>
                </a:solidFill>
                <a:round/>
              </a:ln>
              <a:effectLst>
                <a:outerShdw dist="25400" dir="2700000" algn="tl" rotWithShape="0">
                  <a:schemeClr val="accent1"/>
                </a:outerShdw>
              </a:effectLst>
            </c:spPr>
            <c:extLst>
              <c:ext xmlns:c16="http://schemas.microsoft.com/office/drawing/2014/chart" uri="{C3380CC4-5D6E-409C-BE32-E72D297353CC}">
                <c16:uniqueId val="{00000006-2963-404B-A635-05A73BECCF04}"/>
              </c:ext>
            </c:extLst>
          </c:dPt>
          <c:dPt>
            <c:idx val="6"/>
            <c:marker>
              <c:symbol val="circle"/>
              <c:size val="5"/>
              <c:spPr>
                <a:solidFill>
                  <a:schemeClr val="accent1"/>
                </a:solidFill>
                <a:ln w="22225">
                  <a:solidFill>
                    <a:schemeClr val="lt1"/>
                  </a:solidFill>
                  <a:round/>
                </a:ln>
                <a:effectLst/>
              </c:spPr>
            </c:marker>
            <c:bubble3D val="0"/>
            <c:spPr>
              <a:ln w="34925" cap="rnd">
                <a:solidFill>
                  <a:schemeClr val="accent1"/>
                </a:solidFill>
                <a:round/>
              </a:ln>
              <a:effectLst>
                <a:outerShdw dist="25400" dir="2700000" algn="tl" rotWithShape="0">
                  <a:schemeClr val="accent1"/>
                </a:outerShdw>
              </a:effectLst>
            </c:spPr>
            <c:extLst>
              <c:ext xmlns:c16="http://schemas.microsoft.com/office/drawing/2014/chart" uri="{C3380CC4-5D6E-409C-BE32-E72D297353CC}">
                <c16:uniqueId val="{00000005-2963-404B-A635-05A73BECCF04}"/>
              </c:ext>
            </c:extLst>
          </c:dPt>
          <c:dLbls>
            <c:dLbl>
              <c:idx val="1"/>
              <c:layout>
                <c:manualLayout>
                  <c:x val="-4.8512044410666491E-2"/>
                  <c:y val="-0.1098086340123185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63-404B-A635-05A73BECCF04}"/>
                </c:ext>
              </c:extLst>
            </c:dLbl>
            <c:dLbl>
              <c:idx val="4"/>
              <c:layout>
                <c:manualLayout>
                  <c:x val="-4.0118957142385191E-2"/>
                  <c:y val="-0.1472021994482976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63-404B-A635-05A73BECCF04}"/>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tables'!$K$4:$K$11</c:f>
              <c:strCache>
                <c:ptCount val="7"/>
                <c:pt idx="0">
                  <c:v>Action Figure</c:v>
                </c:pt>
                <c:pt idx="1">
                  <c:v>Blender</c:v>
                </c:pt>
                <c:pt idx="2">
                  <c:v>Moisturizer</c:v>
                </c:pt>
                <c:pt idx="3">
                  <c:v>Novel</c:v>
                </c:pt>
                <c:pt idx="4">
                  <c:v>Smartphone</c:v>
                </c:pt>
                <c:pt idx="5">
                  <c:v>Sneakers</c:v>
                </c:pt>
                <c:pt idx="6">
                  <c:v>Tent</c:v>
                </c:pt>
              </c:strCache>
            </c:strRef>
          </c:cat>
          <c:val>
            <c:numRef>
              <c:f>'Pivot tables'!$L$4:$L$11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4-2963-404B-A635-05A73BECCF04}"/>
            </c:ext>
          </c:extLst>
        </c:ser>
        <c:dLbls>
          <c:dLblPos val="t"/>
          <c:showLegendKey val="0"/>
          <c:showVal val="1"/>
          <c:showCatName val="0"/>
          <c:showSerName val="0"/>
          <c:showPercent val="0"/>
          <c:showBubbleSize val="0"/>
        </c:dLbls>
        <c:dropLines>
          <c:spPr>
            <a:ln w="9525" cap="flat" cmpd="sng" algn="ctr">
              <a:solidFill>
                <a:schemeClr val="accent2"/>
              </a:solidFill>
              <a:round/>
            </a:ln>
            <a:effectLst/>
          </c:spPr>
        </c:dropLines>
        <c:marker val="1"/>
        <c:smooth val="0"/>
        <c:axId val="264720608"/>
        <c:axId val="221423840"/>
      </c:lineChart>
      <c:catAx>
        <c:axId val="264720608"/>
        <c:scaling>
          <c:orientation val="minMax"/>
        </c:scaling>
        <c:delete val="0"/>
        <c:axPos val="b"/>
        <c:numFmt formatCode="General" sourceLinked="1"/>
        <c:majorTickMark val="out"/>
        <c:minorTickMark val="none"/>
        <c:tickLblPos val="nextTo"/>
        <c:spPr>
          <a:noFill/>
          <a:ln w="12700" cap="flat" cmpd="sng" algn="ctr">
            <a:solidFill>
              <a:schemeClr val="accent1"/>
            </a:solidFill>
            <a:round/>
          </a:ln>
          <a:effectLst/>
        </c:spPr>
        <c:txPr>
          <a:bodyPr rot="-60000000" spcFirstLastPara="1" vertOverflow="ellipsis" vert="horz" wrap="square" anchor="ctr" anchorCtr="1"/>
          <a:lstStyle/>
          <a:p>
            <a:pPr>
              <a:defRPr sz="900" b="0" i="0" u="none" strike="noStrike" kern="1200" spc="100" baseline="0">
                <a:solidFill>
                  <a:schemeClr val="accent1"/>
                </a:solidFill>
                <a:latin typeface="+mn-lt"/>
                <a:ea typeface="+mn-ea"/>
                <a:cs typeface="+mn-cs"/>
              </a:defRPr>
            </a:pPr>
            <a:endParaRPr lang="en-US"/>
          </a:p>
        </c:txPr>
        <c:crossAx val="221423840"/>
        <c:crosses val="autoZero"/>
        <c:auto val="1"/>
        <c:lblAlgn val="ctr"/>
        <c:lblOffset val="100"/>
        <c:noMultiLvlLbl val="0"/>
      </c:catAx>
      <c:valAx>
        <c:axId val="2214238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47206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[Data_analysis_dashboard.xlsx]Pivot tables!PivotTable1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22222222222222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444444444444443"/>
              <c:y val="-0.16203703703703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94444444444444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333333333333333"/>
              <c:y val="9.2592592592592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444444444444443"/>
              <c:y val="-0.16203703703703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22222222222222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333333333333333"/>
              <c:y val="9.2592592592592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94444444444444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444444444444443"/>
              <c:y val="-0.16203703703703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722222222222222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3333333333333333"/>
              <c:y val="9.2592592592592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94444444444444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C6-448B-B249-491780F803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C6-448B-B249-491780F803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C6-448B-B249-491780F803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C6-448B-B249-491780F80399}"/>
              </c:ext>
            </c:extLst>
          </c:dPt>
          <c:dLbls>
            <c:dLbl>
              <c:idx val="0"/>
              <c:layout>
                <c:manualLayout>
                  <c:x val="0.14444444444444443"/>
                  <c:y val="-0.16203703703703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C6-448B-B249-491780F80399}"/>
                </c:ext>
              </c:extLst>
            </c:dLbl>
            <c:dLbl>
              <c:idx val="1"/>
              <c:layout>
                <c:manualLayout>
                  <c:x val="0.1722222222222222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C6-448B-B249-491780F80399}"/>
                </c:ext>
              </c:extLst>
            </c:dLbl>
            <c:dLbl>
              <c:idx val="2"/>
              <c:layout>
                <c:manualLayout>
                  <c:x val="-0.13333333333333333"/>
                  <c:y val="9.2592592592592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1C6-448B-B249-491780F80399}"/>
                </c:ext>
              </c:extLst>
            </c:dLbl>
            <c:dLbl>
              <c:idx val="3"/>
              <c:layout>
                <c:manualLayout>
                  <c:x val="-0.1194444444444444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1C6-448B-B249-491780F803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"Rs."\ ##\.##,"L"</c:formatCode>
                <c:ptCount val="4"/>
                <c:pt idx="0">
                  <c:v>3534400</c:v>
                </c:pt>
                <c:pt idx="1">
                  <c:v>2661400</c:v>
                </c:pt>
                <c:pt idx="2">
                  <c:v>2870600</c:v>
                </c:pt>
                <c:pt idx="3">
                  <c:v>3878100</c:v>
                </c:pt>
              </c:numCache>
            </c:numRef>
          </c:val>
          <c:extLst>
            <c:ext xmlns:c16="http://schemas.microsoft.com/office/drawing/2014/chart" uri="{C3380CC4-5D6E-409C-BE32-E72D297353CC}">
              <c16:uniqueId val="{00000008-B1C6-448B-B249-491780F80399}"/>
            </c:ext>
          </c:extLst>
        </c:ser>
        <c:dLbls>
          <c:showLegendKey val="0"/>
          <c:showVal val="1"/>
          <c:showCatName val="0"/>
          <c:showSerName val="0"/>
          <c:showPercent val="0"/>
          <c:showBubbleSize val="0"/>
          <c:showLeaderLines val="1"/>
        </c:dLbls>
        <c:firstSliceAng val="0"/>
        <c:holeSize val="4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[Data_analysis_dashboard.xlsx]Pivot tables!PivotTable3</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0185067526415994E-16"/>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0185067526415994E-16"/>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0185067526415994E-16"/>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tables'!$E$3</c:f>
              <c:strCache>
                <c:ptCount val="1"/>
                <c:pt idx="0">
                  <c:v>Total</c:v>
                </c:pt>
              </c:strCache>
            </c:strRef>
          </c:tx>
          <c:spPr>
            <a:solidFill>
              <a:schemeClr val="accent1"/>
            </a:solidFill>
            <a:ln>
              <a:noFill/>
            </a:ln>
            <a:effectLst/>
            <a:sp3d/>
          </c:spPr>
          <c:invertIfNegative val="0"/>
          <c:dPt>
            <c:idx val="6"/>
            <c:invertIfNegative val="0"/>
            <c:bubble3D val="0"/>
            <c:spPr>
              <a:solidFill>
                <a:schemeClr val="accent1"/>
              </a:solidFill>
              <a:ln>
                <a:noFill/>
              </a:ln>
              <a:effectLst/>
              <a:sp3d/>
            </c:spPr>
            <c:extLst>
              <c:ext xmlns:c16="http://schemas.microsoft.com/office/drawing/2014/chart" uri="{C3380CC4-5D6E-409C-BE32-E72D297353CC}">
                <c16:uniqueId val="{00000001-4D24-4B59-A6DB-17B66D51F2E6}"/>
              </c:ext>
            </c:extLst>
          </c:dPt>
          <c:dLbls>
            <c:dLbl>
              <c:idx val="6"/>
              <c:layout>
                <c:manualLayout>
                  <c:x val="1.0185067526415994E-16"/>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24-4B59-A6DB-17B66D51F2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2-4D24-4B59-A6DB-17B66D51F2E6}"/>
            </c:ext>
          </c:extLst>
        </c:ser>
        <c:dLbls>
          <c:showLegendKey val="0"/>
          <c:showVal val="0"/>
          <c:showCatName val="0"/>
          <c:showSerName val="0"/>
          <c:showPercent val="0"/>
          <c:showBubbleSize val="0"/>
        </c:dLbls>
        <c:gapWidth val="60"/>
        <c:shape val="box"/>
        <c:axId val="42027216"/>
        <c:axId val="42026736"/>
        <c:axId val="0"/>
      </c:bar3DChart>
      <c:catAx>
        <c:axId val="420272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6736"/>
        <c:crosses val="autoZero"/>
        <c:auto val="1"/>
        <c:lblAlgn val="ctr"/>
        <c:lblOffset val="100"/>
        <c:noMultiLvlLbl val="0"/>
      </c:catAx>
      <c:valAx>
        <c:axId val="42026736"/>
        <c:scaling>
          <c:orientation val="minMax"/>
        </c:scaling>
        <c:delete val="1"/>
        <c:axPos val="b"/>
        <c:numFmt formatCode="\ ##\.##,&quot;L&quot;" sourceLinked="1"/>
        <c:majorTickMark val="out"/>
        <c:minorTickMark val="none"/>
        <c:tickLblPos val="nextTo"/>
        <c:crossAx val="42027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[Data_analysis_dashboard.xlsx]Pivot tables!PivotTable4</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tables'!$H$3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tables'!$H$4:$H$14</c:f>
              <c:numCache>
                <c:formatCode>"Rs."\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47F6-4C9C-8D06-696605FCBF74}"/>
            </c:ext>
          </c:extLst>
        </c:ser>
        <c:dLbls>
          <c:showLegendKey val="0"/>
          <c:showVal val="1"/>
          <c:showCatName val="0"/>
          <c:showSerName val="0"/>
          <c:showPercent val="0"/>
          <c:showBubbleSize val="0"/>
        </c:dLbls>
        <c:gapWidth val="123"/>
        <c:shape val="box"/>
        <c:axId val="112202192"/>
        <c:axId val="112203152"/>
        <c:axId val="0"/>
      </c:bar3DChart>
      <c:catAx>
        <c:axId val="1122021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3152"/>
        <c:crosses val="autoZero"/>
        <c:auto val="1"/>
        <c:lblAlgn val="ctr"/>
        <c:lblOffset val="100"/>
        <c:noMultiLvlLbl val="0"/>
      </c:catAx>
      <c:valAx>
        <c:axId val="112203152"/>
        <c:scaling>
          <c:orientation val="minMax"/>
        </c:scaling>
        <c:delete val="1"/>
        <c:axPos val="l"/>
        <c:numFmt formatCode="&quot;Rs.&quot;\ ##\.##,&quot;L&quot;" sourceLinked="1"/>
        <c:majorTickMark val="none"/>
        <c:minorTickMark val="none"/>
        <c:tickLblPos val="nextTo"/>
        <c:crossAx val="112202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[Data_analysis_dashboard.xlsx]Pivot tables!PivotTable1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22222222222222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444444444444443"/>
              <c:y val="-0.16203703703703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94444444444444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333333333333333"/>
              <c:y val="9.2592592592592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201-47A3-9DB3-4FA804548A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201-47A3-9DB3-4FA804548A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01-47A3-9DB3-4FA804548A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3201-47A3-9DB3-4FA804548A87}"/>
              </c:ext>
            </c:extLst>
          </c:dPt>
          <c:dLbls>
            <c:dLbl>
              <c:idx val="0"/>
              <c:layout>
                <c:manualLayout>
                  <c:x val="0.14444444444444443"/>
                  <c:y val="-0.16203703703703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01-47A3-9DB3-4FA804548A87}"/>
                </c:ext>
              </c:extLst>
            </c:dLbl>
            <c:dLbl>
              <c:idx val="1"/>
              <c:layout>
                <c:manualLayout>
                  <c:x val="0.1722222222222222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01-47A3-9DB3-4FA804548A87}"/>
                </c:ext>
              </c:extLst>
            </c:dLbl>
            <c:dLbl>
              <c:idx val="2"/>
              <c:layout>
                <c:manualLayout>
                  <c:x val="-0.13333333333333333"/>
                  <c:y val="9.2592592592592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01-47A3-9DB3-4FA804548A87}"/>
                </c:ext>
              </c:extLst>
            </c:dLbl>
            <c:dLbl>
              <c:idx val="3"/>
              <c:layout>
                <c:manualLayout>
                  <c:x val="-0.1194444444444444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201-47A3-9DB3-4FA804548A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"Rs."\ ##\.##,"L"</c:formatCode>
                <c:ptCount val="4"/>
                <c:pt idx="0">
                  <c:v>3534400</c:v>
                </c:pt>
                <c:pt idx="1">
                  <c:v>2661400</c:v>
                </c:pt>
                <c:pt idx="2">
                  <c:v>2870600</c:v>
                </c:pt>
                <c:pt idx="3">
                  <c:v>3878100</c:v>
                </c:pt>
              </c:numCache>
            </c:numRef>
          </c:val>
          <c:extLst>
            <c:ext xmlns:c16="http://schemas.microsoft.com/office/drawing/2014/chart" uri="{C3380CC4-5D6E-409C-BE32-E72D297353CC}">
              <c16:uniqueId val="{00000000-3201-47A3-9DB3-4FA804548A87}"/>
            </c:ext>
          </c:extLst>
        </c:ser>
        <c:dLbls>
          <c:showLegendKey val="0"/>
          <c:showVal val="1"/>
          <c:showCatName val="0"/>
          <c:showSerName val="0"/>
          <c:showPercent val="0"/>
          <c:showBubbleSize val="0"/>
          <c:showLeaderLines val="1"/>
        </c:dLbls>
        <c:firstSliceAng val="0"/>
        <c:holeSize val="4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[Data_analysis_dashboard.xlsx]Pivot tables!PivotTable3</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0185067526415994E-16"/>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tables'!$E$3</c:f>
              <c:strCache>
                <c:ptCount val="1"/>
                <c:pt idx="0">
                  <c:v>Total</c:v>
                </c:pt>
              </c:strCache>
            </c:strRef>
          </c:tx>
          <c:spPr>
            <a:solidFill>
              <a:schemeClr val="accent1"/>
            </a:solidFill>
            <a:ln>
              <a:noFill/>
            </a:ln>
            <a:effectLst/>
            <a:sp3d/>
          </c:spPr>
          <c:invertIfNegative val="0"/>
          <c:dPt>
            <c:idx val="6"/>
            <c:invertIfNegative val="0"/>
            <c:bubble3D val="0"/>
            <c:spPr>
              <a:solidFill>
                <a:schemeClr val="accent1"/>
              </a:solidFill>
              <a:ln>
                <a:noFill/>
              </a:ln>
              <a:effectLst/>
              <a:sp3d/>
            </c:spPr>
            <c:extLst>
              <c:ext xmlns:c16="http://schemas.microsoft.com/office/drawing/2014/chart" uri="{C3380CC4-5D6E-409C-BE32-E72D297353CC}">
                <c16:uniqueId val="{00000002-01BB-4B23-B47F-0D83D86BD48F}"/>
              </c:ext>
            </c:extLst>
          </c:dPt>
          <c:dLbls>
            <c:dLbl>
              <c:idx val="6"/>
              <c:layout>
                <c:manualLayout>
                  <c:x val="1.0185067526415994E-16"/>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BB-4B23-B47F-0D83D86BD48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01BB-4B23-B47F-0D83D86BD48F}"/>
            </c:ext>
          </c:extLst>
        </c:ser>
        <c:dLbls>
          <c:showLegendKey val="0"/>
          <c:showVal val="0"/>
          <c:showCatName val="0"/>
          <c:showSerName val="0"/>
          <c:showPercent val="0"/>
          <c:showBubbleSize val="0"/>
        </c:dLbls>
        <c:gapWidth val="60"/>
        <c:shape val="box"/>
        <c:axId val="42027216"/>
        <c:axId val="42026736"/>
        <c:axId val="0"/>
      </c:bar3DChart>
      <c:catAx>
        <c:axId val="420272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6736"/>
        <c:crosses val="autoZero"/>
        <c:auto val="1"/>
        <c:lblAlgn val="ctr"/>
        <c:lblOffset val="100"/>
        <c:noMultiLvlLbl val="0"/>
      </c:catAx>
      <c:valAx>
        <c:axId val="42026736"/>
        <c:scaling>
          <c:orientation val="minMax"/>
        </c:scaling>
        <c:delete val="1"/>
        <c:axPos val="b"/>
        <c:numFmt formatCode="\ ##\.##,&quot;L&quot;" sourceLinked="1"/>
        <c:majorTickMark val="out"/>
        <c:minorTickMark val="none"/>
        <c:tickLblPos val="nextTo"/>
        <c:crossAx val="42027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[Data_analysis_dashboard.xlsx]Pivot tables!PivotTable4</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tables'!$H$3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tables'!$H$4:$H$14</c:f>
              <c:numCache>
                <c:formatCode>"Rs."\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74D2-482C-85CF-EECBAA489AC6}"/>
            </c:ext>
          </c:extLst>
        </c:ser>
        <c:dLbls>
          <c:showLegendKey val="0"/>
          <c:showVal val="1"/>
          <c:showCatName val="0"/>
          <c:showSerName val="0"/>
          <c:showPercent val="0"/>
          <c:showBubbleSize val="0"/>
        </c:dLbls>
        <c:gapWidth val="123"/>
        <c:shape val="box"/>
        <c:axId val="112202192"/>
        <c:axId val="112203152"/>
        <c:axId val="0"/>
      </c:bar3DChart>
      <c:catAx>
        <c:axId val="1122021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3152"/>
        <c:crosses val="autoZero"/>
        <c:auto val="1"/>
        <c:lblAlgn val="ctr"/>
        <c:lblOffset val="100"/>
        <c:noMultiLvlLbl val="0"/>
      </c:catAx>
      <c:valAx>
        <c:axId val="112203152"/>
        <c:scaling>
          <c:orientation val="minMax"/>
        </c:scaling>
        <c:delete val="1"/>
        <c:axPos val="l"/>
        <c:numFmt formatCode="&quot;Rs.&quot;\ ##\.##,&quot;L&quot;" sourceLinked="1"/>
        <c:majorTickMark val="none"/>
        <c:minorTickMark val="none"/>
        <c:tickLblPos val="nextTo"/>
        <c:crossAx val="112202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[Data_analysis_dashboard.xlsx]Pivot tables!PivotTable5</c:name>
    <c:fmtId val="16"/>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0118957142385191E-2"/>
              <c:y val="-0.147202199448297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8512044410666491E-2"/>
              <c:y val="-0.109808634012318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764702503478787E-2"/>
          <c:y val="7.254590795737928E-2"/>
          <c:w val="0.92505041970195212"/>
          <c:h val="0.84530370566068724"/>
        </c:manualLayout>
      </c:layout>
      <c:lineChart>
        <c:grouping val="stacked"/>
        <c:varyColors val="0"/>
        <c:ser>
          <c:idx val="0"/>
          <c:order val="0"/>
          <c:tx>
            <c:strRef>
              <c:f>'Pivot tables'!$L$3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3-8700-453A-B4AB-EB5DE2F7B107}"/>
              </c:ext>
            </c:extLst>
          </c:dPt>
          <c:dPt>
            <c:idx val="4"/>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2-8700-453A-B4AB-EB5DE2F7B107}"/>
              </c:ext>
            </c:extLst>
          </c:dPt>
          <c:dLbls>
            <c:dLbl>
              <c:idx val="1"/>
              <c:layout>
                <c:manualLayout>
                  <c:x val="-4.8512044410666491E-2"/>
                  <c:y val="-0.1098086340123185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00-453A-B4AB-EB5DE2F7B107}"/>
                </c:ext>
              </c:extLst>
            </c:dLbl>
            <c:dLbl>
              <c:idx val="4"/>
              <c:layout>
                <c:manualLayout>
                  <c:x val="-4.0118957142385191E-2"/>
                  <c:y val="-0.1472021994482976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00-453A-B4AB-EB5DE2F7B10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tables'!$K$4:$K$11</c:f>
              <c:strCache>
                <c:ptCount val="7"/>
                <c:pt idx="0">
                  <c:v>Action Figure</c:v>
                </c:pt>
                <c:pt idx="1">
                  <c:v>Blender</c:v>
                </c:pt>
                <c:pt idx="2">
                  <c:v>Moisturizer</c:v>
                </c:pt>
                <c:pt idx="3">
                  <c:v>Novel</c:v>
                </c:pt>
                <c:pt idx="4">
                  <c:v>Smartphone</c:v>
                </c:pt>
                <c:pt idx="5">
                  <c:v>Sneakers</c:v>
                </c:pt>
                <c:pt idx="6">
                  <c:v>Tent</c:v>
                </c:pt>
              </c:strCache>
            </c:strRef>
          </c:cat>
          <c:val>
            <c:numRef>
              <c:f>'Pivot tables'!$L$4:$L$11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8700-453A-B4AB-EB5DE2F7B107}"/>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64720608"/>
        <c:axId val="221423840"/>
      </c:lineChart>
      <c:catAx>
        <c:axId val="264720608"/>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21423840"/>
        <c:crosses val="autoZero"/>
        <c:auto val="1"/>
        <c:lblAlgn val="ctr"/>
        <c:lblOffset val="100"/>
        <c:noMultiLvlLbl val="0"/>
      </c:catAx>
      <c:valAx>
        <c:axId val="221423840"/>
        <c:scaling>
          <c:orientation val="minMax"/>
        </c:scaling>
        <c:delete val="1"/>
        <c:axPos val="l"/>
        <c:numFmt formatCode="General" sourceLinked="1"/>
        <c:majorTickMark val="none"/>
        <c:minorTickMark val="none"/>
        <c:tickLblPos val="nextTo"/>
        <c:crossAx val="264720608"/>
        <c:crosses val="autoZero"/>
        <c:crossBetween val="between"/>
      </c:valAx>
      <c:spPr>
        <a:solidFill>
          <a:schemeClr val="accent1"/>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48937</xdr:colOff>
      <xdr:row>0</xdr:row>
      <xdr:rowOff>69909</xdr:rowOff>
    </xdr:from>
    <xdr:to>
      <xdr:col>16</xdr:col>
      <xdr:colOff>300607</xdr:colOff>
      <xdr:row>3</xdr:row>
      <xdr:rowOff>146808</xdr:rowOff>
    </xdr:to>
    <xdr:sp macro="" textlink="">
      <xdr:nvSpPr>
        <xdr:cNvPr id="2" name="Rectangle: Rounded Corners 1">
          <a:extLst>
            <a:ext uri="{FF2B5EF4-FFF2-40B4-BE49-F238E27FC236}">
              <a16:creationId xmlns:a16="http://schemas.microsoft.com/office/drawing/2014/main" id="{C59A99A4-6A5F-7F9D-51C9-10460829391F}"/>
            </a:ext>
          </a:extLst>
        </xdr:cNvPr>
        <xdr:cNvSpPr/>
      </xdr:nvSpPr>
      <xdr:spPr>
        <a:xfrm>
          <a:off x="48937" y="69909"/>
          <a:ext cx="10090828" cy="638373"/>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53132</xdr:colOff>
      <xdr:row>4</xdr:row>
      <xdr:rowOff>47538</xdr:rowOff>
    </xdr:from>
    <xdr:to>
      <xdr:col>3</xdr:col>
      <xdr:colOff>34953</xdr:colOff>
      <xdr:row>7</xdr:row>
      <xdr:rowOff>130029</xdr:rowOff>
    </xdr:to>
    <xdr:grpSp>
      <xdr:nvGrpSpPr>
        <xdr:cNvPr id="7" name="Group 6">
          <a:extLst>
            <a:ext uri="{FF2B5EF4-FFF2-40B4-BE49-F238E27FC236}">
              <a16:creationId xmlns:a16="http://schemas.microsoft.com/office/drawing/2014/main" id="{11CA9B43-4ED8-60B4-53CE-DAE70011CE40}"/>
            </a:ext>
          </a:extLst>
        </xdr:cNvPr>
        <xdr:cNvGrpSpPr/>
      </xdr:nvGrpSpPr>
      <xdr:grpSpPr>
        <a:xfrm>
          <a:off x="53132" y="776408"/>
          <a:ext cx="1820560" cy="629143"/>
          <a:chOff x="60123" y="823520"/>
          <a:chExt cx="1806427" cy="627775"/>
        </a:xfrm>
      </xdr:grpSpPr>
      <xdr:sp macro="" textlink="">
        <xdr:nvSpPr>
          <xdr:cNvPr id="3" name="Rectangle: Rounded Corners 2">
            <a:extLst>
              <a:ext uri="{FF2B5EF4-FFF2-40B4-BE49-F238E27FC236}">
                <a16:creationId xmlns:a16="http://schemas.microsoft.com/office/drawing/2014/main" id="{BC1DC2EC-0EE5-403C-BBD7-9CB7DB5D0BE1}"/>
              </a:ext>
            </a:extLst>
          </xdr:cNvPr>
          <xdr:cNvSpPr/>
        </xdr:nvSpPr>
        <xdr:spPr>
          <a:xfrm>
            <a:off x="61520" y="823520"/>
            <a:ext cx="1805030" cy="62218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96E48015-95B4-4A0D-AAA8-B5F04CE324AD}"/>
              </a:ext>
            </a:extLst>
          </xdr:cNvPr>
          <xdr:cNvSpPr/>
        </xdr:nvSpPr>
        <xdr:spPr>
          <a:xfrm>
            <a:off x="60123" y="829112"/>
            <a:ext cx="401272" cy="622183"/>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5E5F1F08-27FB-6224-D05C-A4C18E419DD8}"/>
              </a:ext>
            </a:extLst>
          </xdr:cNvPr>
          <xdr:cNvSpPr txBox="1"/>
        </xdr:nvSpPr>
        <xdr:spPr>
          <a:xfrm>
            <a:off x="601211" y="887835"/>
            <a:ext cx="1167468" cy="27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chemeClr val="accent1"/>
                </a:solidFill>
                <a:latin typeface="Times New Roman" panose="02020603050405020304" pitchFamily="18" charset="0"/>
                <a:cs typeface="Times New Roman" panose="02020603050405020304" pitchFamily="18" charset="0"/>
              </a:rPr>
              <a:t>TOTAL SALES</a:t>
            </a:r>
          </a:p>
        </xdr:txBody>
      </xdr:sp>
      <xdr:sp macro="" textlink="SalesData!K2">
        <xdr:nvSpPr>
          <xdr:cNvPr id="6" name="TextBox 5">
            <a:extLst>
              <a:ext uri="{FF2B5EF4-FFF2-40B4-BE49-F238E27FC236}">
                <a16:creationId xmlns:a16="http://schemas.microsoft.com/office/drawing/2014/main" id="{FFDD71D7-6B18-50A8-432B-902E858FD244}"/>
              </a:ext>
            </a:extLst>
          </xdr:cNvPr>
          <xdr:cNvSpPr txBox="1"/>
        </xdr:nvSpPr>
        <xdr:spPr>
          <a:xfrm>
            <a:off x="531302" y="1076587"/>
            <a:ext cx="1167468" cy="2796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47ED22-C7C7-4EE5-9DEC-626856024BC6}" type="TxLink">
              <a:rPr lang="en-US" sz="1400" b="1" i="0" u="none" strike="noStrike">
                <a:solidFill>
                  <a:schemeClr val="accent1"/>
                </a:solidFill>
                <a:latin typeface="Times New Roman" panose="02020603050405020304" pitchFamily="18" charset="0"/>
                <a:cs typeface="Times New Roman" panose="02020603050405020304" pitchFamily="18" charset="0"/>
              </a:rPr>
              <a:pPr/>
              <a:t>1,29,44,500 </a:t>
            </a:fld>
            <a:endParaRPr lang="en-IN" sz="1400" b="1">
              <a:solidFill>
                <a:schemeClr val="accent1"/>
              </a:solidFill>
              <a:latin typeface="Times New Roman" panose="02020603050405020304" pitchFamily="18" charset="0"/>
              <a:cs typeface="Times New Roman" panose="02020603050405020304" pitchFamily="18" charset="0"/>
            </a:endParaRPr>
          </a:p>
        </xdr:txBody>
      </xdr:sp>
    </xdr:grpSp>
    <xdr:clientData/>
  </xdr:twoCellAnchor>
  <xdr:twoCellAnchor>
    <xdr:from>
      <xdr:col>3</xdr:col>
      <xdr:colOff>144012</xdr:colOff>
      <xdr:row>4</xdr:row>
      <xdr:rowOff>47538</xdr:rowOff>
    </xdr:from>
    <xdr:to>
      <xdr:col>6</xdr:col>
      <xdr:colOff>125834</xdr:colOff>
      <xdr:row>7</xdr:row>
      <xdr:rowOff>130029</xdr:rowOff>
    </xdr:to>
    <xdr:grpSp>
      <xdr:nvGrpSpPr>
        <xdr:cNvPr id="8" name="Group 7">
          <a:extLst>
            <a:ext uri="{FF2B5EF4-FFF2-40B4-BE49-F238E27FC236}">
              <a16:creationId xmlns:a16="http://schemas.microsoft.com/office/drawing/2014/main" id="{6C1B03B8-4BB3-B93E-D213-55527A17F4A4}"/>
            </a:ext>
          </a:extLst>
        </xdr:cNvPr>
        <xdr:cNvGrpSpPr/>
      </xdr:nvGrpSpPr>
      <xdr:grpSpPr>
        <a:xfrm>
          <a:off x="1982751" y="776408"/>
          <a:ext cx="1820561" cy="629143"/>
          <a:chOff x="60123" y="823520"/>
          <a:chExt cx="1806427" cy="627775"/>
        </a:xfrm>
      </xdr:grpSpPr>
      <xdr:sp macro="" textlink="">
        <xdr:nvSpPr>
          <xdr:cNvPr id="9" name="Rectangle: Rounded Corners 8">
            <a:extLst>
              <a:ext uri="{FF2B5EF4-FFF2-40B4-BE49-F238E27FC236}">
                <a16:creationId xmlns:a16="http://schemas.microsoft.com/office/drawing/2014/main" id="{5540DB41-73FA-F609-E1AF-A6DAA1755ACA}"/>
              </a:ext>
            </a:extLst>
          </xdr:cNvPr>
          <xdr:cNvSpPr/>
        </xdr:nvSpPr>
        <xdr:spPr>
          <a:xfrm>
            <a:off x="61520" y="823520"/>
            <a:ext cx="1805030" cy="62218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BA713F87-B5CB-D2AF-E606-4B8AC1F3F53C}"/>
              </a:ext>
            </a:extLst>
          </xdr:cNvPr>
          <xdr:cNvSpPr/>
        </xdr:nvSpPr>
        <xdr:spPr>
          <a:xfrm>
            <a:off x="60123" y="829112"/>
            <a:ext cx="401272" cy="622183"/>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183D1D74-5A0B-6CB7-0B6D-54131D4FDAA7}"/>
              </a:ext>
            </a:extLst>
          </xdr:cNvPr>
          <xdr:cNvSpPr txBox="1"/>
        </xdr:nvSpPr>
        <xdr:spPr>
          <a:xfrm>
            <a:off x="601211" y="887835"/>
            <a:ext cx="1167468" cy="27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chemeClr val="accent1"/>
                </a:solidFill>
                <a:latin typeface="Times New Roman" panose="02020603050405020304" pitchFamily="18" charset="0"/>
                <a:cs typeface="Times New Roman" panose="02020603050405020304" pitchFamily="18" charset="0"/>
              </a:rPr>
              <a:t>AVERAGE SALES</a:t>
            </a:r>
          </a:p>
        </xdr:txBody>
      </xdr:sp>
      <xdr:sp macro="" textlink="SalesData!K8">
        <xdr:nvSpPr>
          <xdr:cNvPr id="12" name="TextBox 11">
            <a:extLst>
              <a:ext uri="{FF2B5EF4-FFF2-40B4-BE49-F238E27FC236}">
                <a16:creationId xmlns:a16="http://schemas.microsoft.com/office/drawing/2014/main" id="{F439EC05-9A83-68F5-79AA-A8460874F41A}"/>
              </a:ext>
            </a:extLst>
          </xdr:cNvPr>
          <xdr:cNvSpPr txBox="1"/>
        </xdr:nvSpPr>
        <xdr:spPr>
          <a:xfrm>
            <a:off x="531302" y="1076587"/>
            <a:ext cx="1167468" cy="2796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864F7B2-DED5-4A24-BE49-79ECEE8DC3FD}" type="TxLink">
              <a:rPr lang="en-US" sz="1400" b="1" i="0" u="none" strike="noStrike">
                <a:solidFill>
                  <a:schemeClr val="accent1"/>
                </a:solidFill>
                <a:latin typeface="Times New Roman" panose="02020603050405020304" pitchFamily="18" charset="0"/>
                <a:cs typeface="Times New Roman" panose="02020603050405020304" pitchFamily="18" charset="0"/>
              </a:rPr>
              <a:pPr algn="ctr"/>
              <a:t>258890</a:t>
            </a:fld>
            <a:endParaRPr lang="en-IN" sz="1400" b="1">
              <a:solidFill>
                <a:schemeClr val="accent1"/>
              </a:solidFill>
              <a:latin typeface="Times New Roman" panose="02020603050405020304" pitchFamily="18" charset="0"/>
              <a:cs typeface="Times New Roman" panose="02020603050405020304" pitchFamily="18" charset="0"/>
            </a:endParaRPr>
          </a:p>
        </xdr:txBody>
      </xdr:sp>
    </xdr:grpSp>
    <xdr:clientData/>
  </xdr:twoCellAnchor>
  <xdr:twoCellAnchor>
    <xdr:from>
      <xdr:col>6</xdr:col>
      <xdr:colOff>234893</xdr:colOff>
      <xdr:row>4</xdr:row>
      <xdr:rowOff>47538</xdr:rowOff>
    </xdr:from>
    <xdr:to>
      <xdr:col>9</xdr:col>
      <xdr:colOff>216714</xdr:colOff>
      <xdr:row>7</xdr:row>
      <xdr:rowOff>130029</xdr:rowOff>
    </xdr:to>
    <xdr:grpSp>
      <xdr:nvGrpSpPr>
        <xdr:cNvPr id="13" name="Group 12">
          <a:extLst>
            <a:ext uri="{FF2B5EF4-FFF2-40B4-BE49-F238E27FC236}">
              <a16:creationId xmlns:a16="http://schemas.microsoft.com/office/drawing/2014/main" id="{08E4474C-82E3-C241-C869-5A26C8B56A1C}"/>
            </a:ext>
          </a:extLst>
        </xdr:cNvPr>
        <xdr:cNvGrpSpPr/>
      </xdr:nvGrpSpPr>
      <xdr:grpSpPr>
        <a:xfrm>
          <a:off x="3912371" y="776408"/>
          <a:ext cx="1820560" cy="629143"/>
          <a:chOff x="60123" y="823520"/>
          <a:chExt cx="1806427" cy="627775"/>
        </a:xfrm>
      </xdr:grpSpPr>
      <xdr:sp macro="" textlink="">
        <xdr:nvSpPr>
          <xdr:cNvPr id="14" name="Rectangle: Rounded Corners 13">
            <a:extLst>
              <a:ext uri="{FF2B5EF4-FFF2-40B4-BE49-F238E27FC236}">
                <a16:creationId xmlns:a16="http://schemas.microsoft.com/office/drawing/2014/main" id="{B41AF6CC-2C8A-E3AA-D878-8893D0A00BF7}"/>
              </a:ext>
            </a:extLst>
          </xdr:cNvPr>
          <xdr:cNvSpPr/>
        </xdr:nvSpPr>
        <xdr:spPr>
          <a:xfrm>
            <a:off x="61520" y="823520"/>
            <a:ext cx="1805030" cy="62218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A125599E-3457-0B5D-6D5A-317334960E80}"/>
              </a:ext>
            </a:extLst>
          </xdr:cNvPr>
          <xdr:cNvSpPr/>
        </xdr:nvSpPr>
        <xdr:spPr>
          <a:xfrm>
            <a:off x="60123" y="829112"/>
            <a:ext cx="401272" cy="622183"/>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EE7A5BC9-C1F3-BFE9-D579-BAFEAAD49998}"/>
              </a:ext>
            </a:extLst>
          </xdr:cNvPr>
          <xdr:cNvSpPr txBox="1"/>
        </xdr:nvSpPr>
        <xdr:spPr>
          <a:xfrm>
            <a:off x="706073" y="894826"/>
            <a:ext cx="908808" cy="27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chemeClr val="accent1"/>
                </a:solidFill>
                <a:latin typeface="Times New Roman" panose="02020603050405020304" pitchFamily="18" charset="0"/>
                <a:cs typeface="Times New Roman" panose="02020603050405020304" pitchFamily="18" charset="0"/>
              </a:rPr>
              <a:t>UNITS</a:t>
            </a:r>
            <a:r>
              <a:rPr lang="en-IN" sz="800" b="1" baseline="0">
                <a:solidFill>
                  <a:schemeClr val="accent1"/>
                </a:solidFill>
                <a:latin typeface="Times New Roman" panose="02020603050405020304" pitchFamily="18" charset="0"/>
                <a:cs typeface="Times New Roman" panose="02020603050405020304" pitchFamily="18" charset="0"/>
              </a:rPr>
              <a:t> SOLD</a:t>
            </a:r>
            <a:endParaRPr lang="en-IN" sz="800" b="1">
              <a:solidFill>
                <a:schemeClr val="accent1"/>
              </a:solidFill>
              <a:latin typeface="Times New Roman" panose="02020603050405020304" pitchFamily="18" charset="0"/>
              <a:cs typeface="Times New Roman" panose="02020603050405020304" pitchFamily="18" charset="0"/>
            </a:endParaRPr>
          </a:p>
        </xdr:txBody>
      </xdr:sp>
      <xdr:sp macro="" textlink="SalesData!K4">
        <xdr:nvSpPr>
          <xdr:cNvPr id="17" name="TextBox 16">
            <a:extLst>
              <a:ext uri="{FF2B5EF4-FFF2-40B4-BE49-F238E27FC236}">
                <a16:creationId xmlns:a16="http://schemas.microsoft.com/office/drawing/2014/main" id="{75F4EADD-F093-873E-0788-D88855C96054}"/>
              </a:ext>
            </a:extLst>
          </xdr:cNvPr>
          <xdr:cNvSpPr txBox="1"/>
        </xdr:nvSpPr>
        <xdr:spPr>
          <a:xfrm>
            <a:off x="650149" y="1083577"/>
            <a:ext cx="880842" cy="2796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C80E641-3AF6-404F-8809-5E80F741C7CD}" type="TxLink">
              <a:rPr lang="en-US" sz="1400" b="1" i="0" u="none" strike="noStrike">
                <a:solidFill>
                  <a:schemeClr val="accent1"/>
                </a:solidFill>
                <a:latin typeface="Times New Roman" panose="02020603050405020304" pitchFamily="18" charset="0"/>
                <a:cs typeface="Times New Roman" panose="02020603050405020304" pitchFamily="18" charset="0"/>
              </a:rPr>
              <a:pPr algn="ctr"/>
              <a:t>4705</a:t>
            </a:fld>
            <a:endParaRPr lang="en-IN" sz="1400" b="1">
              <a:solidFill>
                <a:schemeClr val="accent1"/>
              </a:solidFill>
              <a:latin typeface="Times New Roman" panose="02020603050405020304" pitchFamily="18" charset="0"/>
              <a:cs typeface="Times New Roman" panose="02020603050405020304" pitchFamily="18" charset="0"/>
            </a:endParaRPr>
          </a:p>
        </xdr:txBody>
      </xdr:sp>
    </xdr:grpSp>
    <xdr:clientData/>
  </xdr:twoCellAnchor>
  <xdr:twoCellAnchor>
    <xdr:from>
      <xdr:col>9</xdr:col>
      <xdr:colOff>353736</xdr:colOff>
      <xdr:row>4</xdr:row>
      <xdr:rowOff>47538</xdr:rowOff>
    </xdr:from>
    <xdr:to>
      <xdr:col>12</xdr:col>
      <xdr:colOff>335558</xdr:colOff>
      <xdr:row>7</xdr:row>
      <xdr:rowOff>130029</xdr:rowOff>
    </xdr:to>
    <xdr:grpSp>
      <xdr:nvGrpSpPr>
        <xdr:cNvPr id="18" name="Group 17">
          <a:extLst>
            <a:ext uri="{FF2B5EF4-FFF2-40B4-BE49-F238E27FC236}">
              <a16:creationId xmlns:a16="http://schemas.microsoft.com/office/drawing/2014/main" id="{3ECC842D-FAEA-4A95-8110-DD22382A04C9}"/>
            </a:ext>
          </a:extLst>
        </xdr:cNvPr>
        <xdr:cNvGrpSpPr/>
      </xdr:nvGrpSpPr>
      <xdr:grpSpPr>
        <a:xfrm>
          <a:off x="5869953" y="776408"/>
          <a:ext cx="1820562" cy="629143"/>
          <a:chOff x="60123" y="823520"/>
          <a:chExt cx="1806427" cy="627775"/>
        </a:xfrm>
      </xdr:grpSpPr>
      <xdr:sp macro="" textlink="">
        <xdr:nvSpPr>
          <xdr:cNvPr id="19" name="Rectangle: Rounded Corners 18">
            <a:extLst>
              <a:ext uri="{FF2B5EF4-FFF2-40B4-BE49-F238E27FC236}">
                <a16:creationId xmlns:a16="http://schemas.microsoft.com/office/drawing/2014/main" id="{EC8B4163-AB75-9DF4-E270-85969C38FABD}"/>
              </a:ext>
            </a:extLst>
          </xdr:cNvPr>
          <xdr:cNvSpPr/>
        </xdr:nvSpPr>
        <xdr:spPr>
          <a:xfrm>
            <a:off x="61520" y="823520"/>
            <a:ext cx="1805030" cy="62218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F82C6698-B2EC-C9E3-5BDC-F51EDDCB2C69}"/>
              </a:ext>
            </a:extLst>
          </xdr:cNvPr>
          <xdr:cNvSpPr/>
        </xdr:nvSpPr>
        <xdr:spPr>
          <a:xfrm>
            <a:off x="60123" y="829112"/>
            <a:ext cx="401272" cy="622183"/>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05CFF384-E678-2091-5B66-41489125BEE2}"/>
              </a:ext>
            </a:extLst>
          </xdr:cNvPr>
          <xdr:cNvSpPr txBox="1"/>
        </xdr:nvSpPr>
        <xdr:spPr>
          <a:xfrm>
            <a:off x="775982" y="880845"/>
            <a:ext cx="636166" cy="27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chemeClr val="accent1"/>
                </a:solidFill>
                <a:latin typeface="Times New Roman" panose="02020603050405020304" pitchFamily="18" charset="0"/>
                <a:cs typeface="Times New Roman" panose="02020603050405020304" pitchFamily="18" charset="0"/>
              </a:rPr>
              <a:t>PROFIT</a:t>
            </a:r>
          </a:p>
        </xdr:txBody>
      </xdr:sp>
      <xdr:sp macro="" textlink="SalesData!K6">
        <xdr:nvSpPr>
          <xdr:cNvPr id="22" name="TextBox 21">
            <a:extLst>
              <a:ext uri="{FF2B5EF4-FFF2-40B4-BE49-F238E27FC236}">
                <a16:creationId xmlns:a16="http://schemas.microsoft.com/office/drawing/2014/main" id="{60F09DA8-E476-9E91-085C-9C5F56ADE952}"/>
              </a:ext>
            </a:extLst>
          </xdr:cNvPr>
          <xdr:cNvSpPr txBox="1"/>
        </xdr:nvSpPr>
        <xdr:spPr>
          <a:xfrm>
            <a:off x="678109" y="1083577"/>
            <a:ext cx="887837" cy="2796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423E46-1A3E-4F2D-AB5D-4096304AEFB3}" type="TxLink">
              <a:rPr lang="en-US" sz="1400" b="1" i="0" u="none" strike="noStrike">
                <a:solidFill>
                  <a:schemeClr val="accent1"/>
                </a:solidFill>
                <a:latin typeface="Times New Roman" panose="02020603050405020304" pitchFamily="18" charset="0"/>
                <a:cs typeface="Times New Roman" panose="02020603050405020304" pitchFamily="18" charset="0"/>
              </a:rPr>
              <a:pPr/>
              <a:t>3834400</a:t>
            </a:fld>
            <a:endParaRPr lang="en-IN" sz="1400" b="1">
              <a:solidFill>
                <a:schemeClr val="accent1"/>
              </a:solidFill>
              <a:latin typeface="Times New Roman" panose="02020603050405020304" pitchFamily="18" charset="0"/>
              <a:cs typeface="Times New Roman" panose="02020603050405020304" pitchFamily="18" charset="0"/>
            </a:endParaRPr>
          </a:p>
        </xdr:txBody>
      </xdr:sp>
    </xdr:grpSp>
    <xdr:clientData/>
  </xdr:twoCellAnchor>
  <xdr:twoCellAnchor editAs="oneCell">
    <xdr:from>
      <xdr:col>0</xdr:col>
      <xdr:colOff>93638</xdr:colOff>
      <xdr:row>5</xdr:row>
      <xdr:rowOff>38124</xdr:rowOff>
    </xdr:from>
    <xdr:to>
      <xdr:col>0</xdr:col>
      <xdr:colOff>358400</xdr:colOff>
      <xdr:row>6</xdr:row>
      <xdr:rowOff>121875</xdr:rowOff>
    </xdr:to>
    <xdr:pic>
      <xdr:nvPicPr>
        <xdr:cNvPr id="24" name="Graphic 23" descr="Euro with solid fill">
          <a:extLst>
            <a:ext uri="{FF2B5EF4-FFF2-40B4-BE49-F238E27FC236}">
              <a16:creationId xmlns:a16="http://schemas.microsoft.com/office/drawing/2014/main" id="{D823B42E-2035-78B5-3EC5-1E6B0F1CFC1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3638" y="958336"/>
          <a:ext cx="264762" cy="267793"/>
        </a:xfrm>
        <a:prstGeom prst="rect">
          <a:avLst/>
        </a:prstGeom>
      </xdr:spPr>
    </xdr:pic>
    <xdr:clientData/>
  </xdr:twoCellAnchor>
  <xdr:twoCellAnchor editAs="oneCell">
    <xdr:from>
      <xdr:col>3</xdr:col>
      <xdr:colOff>178883</xdr:colOff>
      <xdr:row>5</xdr:row>
      <xdr:rowOff>17648</xdr:rowOff>
    </xdr:from>
    <xdr:to>
      <xdr:col>3</xdr:col>
      <xdr:colOff>497239</xdr:colOff>
      <xdr:row>6</xdr:row>
      <xdr:rowOff>154499</xdr:rowOff>
    </xdr:to>
    <xdr:pic>
      <xdr:nvPicPr>
        <xdr:cNvPr id="26" name="Graphic 25" descr="Money with solid fill">
          <a:extLst>
            <a:ext uri="{FF2B5EF4-FFF2-40B4-BE49-F238E27FC236}">
              <a16:creationId xmlns:a16="http://schemas.microsoft.com/office/drawing/2014/main" id="{ED810A3F-6FDC-649C-01C9-B8CC9B390C1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09620" y="937860"/>
          <a:ext cx="318356" cy="320893"/>
        </a:xfrm>
        <a:prstGeom prst="rect">
          <a:avLst/>
        </a:prstGeom>
      </xdr:spPr>
    </xdr:pic>
    <xdr:clientData/>
  </xdr:twoCellAnchor>
  <xdr:twoCellAnchor editAs="oneCell">
    <xdr:from>
      <xdr:col>6</xdr:col>
      <xdr:colOff>314576</xdr:colOff>
      <xdr:row>5</xdr:row>
      <xdr:rowOff>38023</xdr:rowOff>
    </xdr:from>
    <xdr:to>
      <xdr:col>6</xdr:col>
      <xdr:colOff>602386</xdr:colOff>
      <xdr:row>6</xdr:row>
      <xdr:rowOff>145297</xdr:rowOff>
    </xdr:to>
    <xdr:pic>
      <xdr:nvPicPr>
        <xdr:cNvPr id="28" name="Graphic 27" descr="Piggy Bank with solid fill">
          <a:extLst>
            <a:ext uri="{FF2B5EF4-FFF2-40B4-BE49-F238E27FC236}">
              <a16:creationId xmlns:a16="http://schemas.microsoft.com/office/drawing/2014/main" id="{6C7408D9-BAA4-597B-B431-C1A544E0DF8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976051" y="958235"/>
          <a:ext cx="287810" cy="291316"/>
        </a:xfrm>
        <a:prstGeom prst="rect">
          <a:avLst/>
        </a:prstGeom>
      </xdr:spPr>
    </xdr:pic>
    <xdr:clientData/>
  </xdr:twoCellAnchor>
  <xdr:twoCellAnchor editAs="oneCell">
    <xdr:from>
      <xdr:col>9</xdr:col>
      <xdr:colOff>390016</xdr:colOff>
      <xdr:row>4</xdr:row>
      <xdr:rowOff>181714</xdr:rowOff>
    </xdr:from>
    <xdr:to>
      <xdr:col>10</xdr:col>
      <xdr:colOff>111282</xdr:colOff>
      <xdr:row>6</xdr:row>
      <xdr:rowOff>148527</xdr:rowOff>
    </xdr:to>
    <xdr:pic>
      <xdr:nvPicPr>
        <xdr:cNvPr id="30" name="Graphic 29" descr="Dollar with solid fill">
          <a:extLst>
            <a:ext uri="{FF2B5EF4-FFF2-40B4-BE49-F238E27FC236}">
              <a16:creationId xmlns:a16="http://schemas.microsoft.com/office/drawing/2014/main" id="{A00403AB-8D74-8E43-41C0-6C4D8E25931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882228" y="917883"/>
          <a:ext cx="331512" cy="334898"/>
        </a:xfrm>
        <a:prstGeom prst="rect">
          <a:avLst/>
        </a:prstGeom>
      </xdr:spPr>
    </xdr:pic>
    <xdr:clientData/>
  </xdr:twoCellAnchor>
  <xdr:twoCellAnchor editAs="oneCell">
    <xdr:from>
      <xdr:col>5</xdr:col>
      <xdr:colOff>148934</xdr:colOff>
      <xdr:row>0</xdr:row>
      <xdr:rowOff>83225</xdr:rowOff>
    </xdr:from>
    <xdr:to>
      <xdr:col>6</xdr:col>
      <xdr:colOff>9413</xdr:colOff>
      <xdr:row>3</xdr:row>
      <xdr:rowOff>8048</xdr:rowOff>
    </xdr:to>
    <xdr:pic>
      <xdr:nvPicPr>
        <xdr:cNvPr id="32" name="Graphic 31" descr="Bank with solid fill">
          <a:extLst>
            <a:ext uri="{FF2B5EF4-FFF2-40B4-BE49-F238E27FC236}">
              <a16:creationId xmlns:a16="http://schemas.microsoft.com/office/drawing/2014/main" id="{5F5D08FE-212C-F1CE-27EC-5F841ED015F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223671" y="83225"/>
          <a:ext cx="475426" cy="486297"/>
        </a:xfrm>
        <a:prstGeom prst="rect">
          <a:avLst/>
        </a:prstGeom>
      </xdr:spPr>
    </xdr:pic>
    <xdr:clientData/>
  </xdr:twoCellAnchor>
  <xdr:twoCellAnchor>
    <xdr:from>
      <xdr:col>5</xdr:col>
      <xdr:colOff>600260</xdr:colOff>
      <xdr:row>1</xdr:row>
      <xdr:rowOff>0</xdr:rowOff>
    </xdr:from>
    <xdr:to>
      <xdr:col>10</xdr:col>
      <xdr:colOff>482204</xdr:colOff>
      <xdr:row>3</xdr:row>
      <xdr:rowOff>21465</xdr:rowOff>
    </xdr:to>
    <xdr:sp macro="" textlink="">
      <xdr:nvSpPr>
        <xdr:cNvPr id="33" name="TextBox 32">
          <a:extLst>
            <a:ext uri="{FF2B5EF4-FFF2-40B4-BE49-F238E27FC236}">
              <a16:creationId xmlns:a16="http://schemas.microsoft.com/office/drawing/2014/main" id="{838EA4DF-4292-61EE-E46C-736217A1003A}"/>
            </a:ext>
          </a:extLst>
        </xdr:cNvPr>
        <xdr:cNvSpPr txBox="1"/>
      </xdr:nvSpPr>
      <xdr:spPr>
        <a:xfrm>
          <a:off x="3674997" y="187158"/>
          <a:ext cx="2956681" cy="3957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cap="none" spc="50">
              <a:ln w="9525" cmpd="sng">
                <a:solidFill>
                  <a:schemeClr val="accent1"/>
                </a:solidFill>
                <a:prstDash val="solid"/>
              </a:ln>
              <a:solidFill>
                <a:srgbClr val="70AD47">
                  <a:tint val="1000"/>
                </a:srgbClr>
              </a:solidFill>
              <a:effectLst>
                <a:glow rad="38100">
                  <a:schemeClr val="accent1">
                    <a:alpha val="40000"/>
                  </a:schemeClr>
                </a:glow>
              </a:effectLst>
              <a:latin typeface="Times New Roman" panose="02020603050405020304" pitchFamily="18" charset="0"/>
              <a:cs typeface="Times New Roman" panose="02020603050405020304" pitchFamily="18" charset="0"/>
            </a:rPr>
            <a:t>SALES DASHBOARD</a:t>
          </a:r>
        </a:p>
      </xdr:txBody>
    </xdr:sp>
    <xdr:clientData/>
  </xdr:twoCellAnchor>
  <xdr:twoCellAnchor editAs="oneCell">
    <xdr:from>
      <xdr:col>12</xdr:col>
      <xdr:colOff>463175</xdr:colOff>
      <xdr:row>4</xdr:row>
      <xdr:rowOff>34863</xdr:rowOff>
    </xdr:from>
    <xdr:to>
      <xdr:col>16</xdr:col>
      <xdr:colOff>273922</xdr:colOff>
      <xdr:row>7</xdr:row>
      <xdr:rowOff>177935</xdr:rowOff>
    </xdr:to>
    <mc:AlternateContent xmlns:mc="http://schemas.openxmlformats.org/markup-compatibility/2006" xmlns:a14="http://schemas.microsoft.com/office/drawing/2010/main">
      <mc:Choice Requires="a14">
        <xdr:graphicFrame macro="">
          <xdr:nvGraphicFramePr>
            <xdr:cNvPr id="34" name="Region 1">
              <a:extLst>
                <a:ext uri="{FF2B5EF4-FFF2-40B4-BE49-F238E27FC236}">
                  <a16:creationId xmlns:a16="http://schemas.microsoft.com/office/drawing/2014/main" id="{E5A320C9-79E6-4C3A-8AF0-58BD78E8922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814234" y="752039"/>
              <a:ext cx="2261100" cy="680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8</xdr:row>
      <xdr:rowOff>13716</xdr:rowOff>
    </xdr:from>
    <xdr:to>
      <xdr:col>3</xdr:col>
      <xdr:colOff>110165</xdr:colOff>
      <xdr:row>20</xdr:row>
      <xdr:rowOff>120529</xdr:rowOff>
    </xdr:to>
    <mc:AlternateContent xmlns:mc="http://schemas.openxmlformats.org/markup-compatibility/2006">
      <mc:Choice xmlns:a14="http://schemas.microsoft.com/office/drawing/2010/main" Requires="a14">
        <xdr:graphicFrame macro="">
          <xdr:nvGraphicFramePr>
            <xdr:cNvPr id="35" name="Product 1">
              <a:extLst>
                <a:ext uri="{FF2B5EF4-FFF2-40B4-BE49-F238E27FC236}">
                  <a16:creationId xmlns:a16="http://schemas.microsoft.com/office/drawing/2014/main" id="{76D378AD-C446-4EDB-951E-A0BF4CC23E5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6680" y="1471455"/>
              <a:ext cx="1842224" cy="2293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105771</xdr:colOff>
      <xdr:row>20</xdr:row>
      <xdr:rowOff>146304</xdr:rowOff>
    </xdr:from>
    <xdr:to>
      <xdr:col>3</xdr:col>
      <xdr:colOff>120053</xdr:colOff>
      <xdr:row>38</xdr:row>
      <xdr:rowOff>7272</xdr:rowOff>
    </xdr:to>
    <mc:AlternateContent xmlns:mc="http://schemas.openxmlformats.org/markup-compatibility/2006">
      <mc:Choice xmlns:a14="http://schemas.microsoft.com/office/drawing/2010/main" Requires="a14">
        <xdr:graphicFrame macro="">
          <xdr:nvGraphicFramePr>
            <xdr:cNvPr id="36" name="Sales Person 1">
              <a:extLst>
                <a:ext uri="{FF2B5EF4-FFF2-40B4-BE49-F238E27FC236}">
                  <a16:creationId xmlns:a16="http://schemas.microsoft.com/office/drawing/2014/main" id="{230FD509-DE84-479A-A8B4-B614B7D0DABC}"/>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05771" y="3790652"/>
              <a:ext cx="1853021" cy="3140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174602</xdr:colOff>
      <xdr:row>8</xdr:row>
      <xdr:rowOff>142099</xdr:rowOff>
    </xdr:from>
    <xdr:to>
      <xdr:col>9</xdr:col>
      <xdr:colOff>443346</xdr:colOff>
      <xdr:row>22</xdr:row>
      <xdr:rowOff>147052</xdr:rowOff>
    </xdr:to>
    <xdr:sp macro="" textlink="">
      <xdr:nvSpPr>
        <xdr:cNvPr id="37" name="Rectangle: Rounded Corners 36">
          <a:extLst>
            <a:ext uri="{FF2B5EF4-FFF2-40B4-BE49-F238E27FC236}">
              <a16:creationId xmlns:a16="http://schemas.microsoft.com/office/drawing/2014/main" id="{11F1A7F3-9F9C-41AC-AA60-0E4780862849}"/>
            </a:ext>
          </a:extLst>
        </xdr:cNvPr>
        <xdr:cNvSpPr/>
      </xdr:nvSpPr>
      <xdr:spPr>
        <a:xfrm>
          <a:off x="2003402" y="1582972"/>
          <a:ext cx="3926344" cy="25264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solidFill>
            </a:rPr>
            <a:t>Units sold by product</a:t>
          </a:r>
        </a:p>
      </xdr:txBody>
    </xdr:sp>
    <xdr:clientData/>
  </xdr:twoCellAnchor>
  <xdr:twoCellAnchor>
    <xdr:from>
      <xdr:col>3</xdr:col>
      <xdr:colOff>529584</xdr:colOff>
      <xdr:row>11</xdr:row>
      <xdr:rowOff>8415</xdr:rowOff>
    </xdr:from>
    <xdr:to>
      <xdr:col>9</xdr:col>
      <xdr:colOff>185615</xdr:colOff>
      <xdr:row>21</xdr:row>
      <xdr:rowOff>175846</xdr:rowOff>
    </xdr:to>
    <xdr:graphicFrame macro="">
      <xdr:nvGraphicFramePr>
        <xdr:cNvPr id="38" name="Chart 37">
          <a:extLst>
            <a:ext uri="{FF2B5EF4-FFF2-40B4-BE49-F238E27FC236}">
              <a16:creationId xmlns:a16="http://schemas.microsoft.com/office/drawing/2014/main" id="{A7474786-45B0-4B5A-A8C0-B20315D14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464897</xdr:colOff>
      <xdr:row>8</xdr:row>
      <xdr:rowOff>148167</xdr:rowOff>
    </xdr:from>
    <xdr:to>
      <xdr:col>16</xdr:col>
      <xdr:colOff>242170</xdr:colOff>
      <xdr:row>22</xdr:row>
      <xdr:rowOff>153120</xdr:rowOff>
    </xdr:to>
    <xdr:sp macro="" textlink="">
      <xdr:nvSpPr>
        <xdr:cNvPr id="39" name="Rectangle: Rounded Corners 38">
          <a:extLst>
            <a:ext uri="{FF2B5EF4-FFF2-40B4-BE49-F238E27FC236}">
              <a16:creationId xmlns:a16="http://schemas.microsoft.com/office/drawing/2014/main" id="{90C6F7F1-0792-4174-BB6B-4473CCF0DC5B}"/>
            </a:ext>
          </a:extLst>
        </xdr:cNvPr>
        <xdr:cNvSpPr/>
      </xdr:nvSpPr>
      <xdr:spPr>
        <a:xfrm>
          <a:off x="5951297" y="1589040"/>
          <a:ext cx="4044473" cy="25264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solidFill>
            </a:rPr>
            <a:t>Total sales by region</a:t>
          </a:r>
        </a:p>
      </xdr:txBody>
    </xdr:sp>
    <xdr:clientData/>
  </xdr:twoCellAnchor>
  <xdr:twoCellAnchor>
    <xdr:from>
      <xdr:col>3</xdr:col>
      <xdr:colOff>199650</xdr:colOff>
      <xdr:row>23</xdr:row>
      <xdr:rowOff>85618</xdr:rowOff>
    </xdr:from>
    <xdr:to>
      <xdr:col>9</xdr:col>
      <xdr:colOff>491434</xdr:colOff>
      <xdr:row>37</xdr:row>
      <xdr:rowOff>90571</xdr:rowOff>
    </xdr:to>
    <xdr:sp macro="" textlink="">
      <xdr:nvSpPr>
        <xdr:cNvPr id="40" name="Rectangle: Rounded Corners 39">
          <a:extLst>
            <a:ext uri="{FF2B5EF4-FFF2-40B4-BE49-F238E27FC236}">
              <a16:creationId xmlns:a16="http://schemas.microsoft.com/office/drawing/2014/main" id="{F4316D7F-B66D-4D19-B075-6624FE9DC8F9}"/>
            </a:ext>
          </a:extLst>
        </xdr:cNvPr>
        <xdr:cNvSpPr/>
      </xdr:nvSpPr>
      <xdr:spPr>
        <a:xfrm>
          <a:off x="2021824" y="4276618"/>
          <a:ext cx="3936132" cy="255599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solidFill>
            </a:rPr>
            <a:t>Total sales by product</a:t>
          </a:r>
        </a:p>
      </xdr:txBody>
    </xdr:sp>
    <xdr:clientData/>
  </xdr:twoCellAnchor>
  <xdr:twoCellAnchor>
    <xdr:from>
      <xdr:col>9</xdr:col>
      <xdr:colOff>518999</xdr:colOff>
      <xdr:row>23</xdr:row>
      <xdr:rowOff>73785</xdr:rowOff>
    </xdr:from>
    <xdr:to>
      <xdr:col>16</xdr:col>
      <xdr:colOff>296272</xdr:colOff>
      <xdr:row>37</xdr:row>
      <xdr:rowOff>78738</xdr:rowOff>
    </xdr:to>
    <xdr:sp macro="" textlink="">
      <xdr:nvSpPr>
        <xdr:cNvPr id="41" name="Rectangle: Rounded Corners 40">
          <a:extLst>
            <a:ext uri="{FF2B5EF4-FFF2-40B4-BE49-F238E27FC236}">
              <a16:creationId xmlns:a16="http://schemas.microsoft.com/office/drawing/2014/main" id="{1C54DF12-11C2-481E-A569-8C8F76ED01C3}"/>
            </a:ext>
          </a:extLst>
        </xdr:cNvPr>
        <xdr:cNvSpPr/>
      </xdr:nvSpPr>
      <xdr:spPr>
        <a:xfrm>
          <a:off x="5993626" y="4286043"/>
          <a:ext cx="4035316" cy="25689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solidFill>
            </a:rPr>
            <a:t>Total sales by sales</a:t>
          </a:r>
          <a:r>
            <a:rPr lang="en-IN" sz="1100" b="1" baseline="0">
              <a:solidFill>
                <a:schemeClr val="accent1"/>
              </a:solidFill>
            </a:rPr>
            <a:t> person</a:t>
          </a:r>
          <a:endParaRPr lang="en-IN" sz="1100" b="1">
            <a:solidFill>
              <a:schemeClr val="accent1"/>
            </a:solidFill>
          </a:endParaRPr>
        </a:p>
      </xdr:txBody>
    </xdr:sp>
    <xdr:clientData/>
  </xdr:twoCellAnchor>
  <xdr:twoCellAnchor>
    <xdr:from>
      <xdr:col>10</xdr:col>
      <xdr:colOff>73012</xdr:colOff>
      <xdr:row>11</xdr:row>
      <xdr:rowOff>104624</xdr:rowOff>
    </xdr:from>
    <xdr:to>
      <xdr:col>16</xdr:col>
      <xdr:colOff>9896</xdr:colOff>
      <xdr:row>21</xdr:row>
      <xdr:rowOff>49481</xdr:rowOff>
    </xdr:to>
    <xdr:graphicFrame macro="">
      <xdr:nvGraphicFramePr>
        <xdr:cNvPr id="42" name="Chart 41">
          <a:extLst>
            <a:ext uri="{FF2B5EF4-FFF2-40B4-BE49-F238E27FC236}">
              <a16:creationId xmlns:a16="http://schemas.microsoft.com/office/drawing/2014/main" id="{B754DB27-00CF-4B6D-BD50-053B618F0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440655</xdr:colOff>
      <xdr:row>25</xdr:row>
      <xdr:rowOff>84394</xdr:rowOff>
    </xdr:from>
    <xdr:to>
      <xdr:col>9</xdr:col>
      <xdr:colOff>215348</xdr:colOff>
      <xdr:row>36</xdr:row>
      <xdr:rowOff>59377</xdr:rowOff>
    </xdr:to>
    <xdr:graphicFrame macro="">
      <xdr:nvGraphicFramePr>
        <xdr:cNvPr id="43" name="Chart 42">
          <a:extLst>
            <a:ext uri="{FF2B5EF4-FFF2-40B4-BE49-F238E27FC236}">
              <a16:creationId xmlns:a16="http://schemas.microsoft.com/office/drawing/2014/main" id="{BFB3B11E-7CEE-4141-B8DE-29CC0E787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64895</xdr:colOff>
      <xdr:row>25</xdr:row>
      <xdr:rowOff>178680</xdr:rowOff>
    </xdr:from>
    <xdr:to>
      <xdr:col>16</xdr:col>
      <xdr:colOff>148684</xdr:colOff>
      <xdr:row>36</xdr:row>
      <xdr:rowOff>18587</xdr:rowOff>
    </xdr:to>
    <xdr:graphicFrame macro="">
      <xdr:nvGraphicFramePr>
        <xdr:cNvPr id="44" name="Chart 43">
          <a:extLst>
            <a:ext uri="{FF2B5EF4-FFF2-40B4-BE49-F238E27FC236}">
              <a16:creationId xmlns:a16="http://schemas.microsoft.com/office/drawing/2014/main" id="{12D3A49E-2247-40FA-AE9C-497D50F6E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80010</xdr:rowOff>
    </xdr:from>
    <xdr:to>
      <xdr:col>4</xdr:col>
      <xdr:colOff>624840</xdr:colOff>
      <xdr:row>25</xdr:row>
      <xdr:rowOff>175260</xdr:rowOff>
    </xdr:to>
    <xdr:graphicFrame macro="">
      <xdr:nvGraphicFramePr>
        <xdr:cNvPr id="2" name="Chart 1">
          <a:extLst>
            <a:ext uri="{FF2B5EF4-FFF2-40B4-BE49-F238E27FC236}">
              <a16:creationId xmlns:a16="http://schemas.microsoft.com/office/drawing/2014/main" id="{C273FCF7-8AA5-9DC5-5805-06F28CCD6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838200</xdr:colOff>
      <xdr:row>16</xdr:row>
      <xdr:rowOff>80010</xdr:rowOff>
    </xdr:from>
    <xdr:to>
      <xdr:col>10</xdr:col>
      <xdr:colOff>22860</xdr:colOff>
      <xdr:row>29</xdr:row>
      <xdr:rowOff>38100</xdr:rowOff>
    </xdr:to>
    <xdr:graphicFrame macro="">
      <xdr:nvGraphicFramePr>
        <xdr:cNvPr id="3" name="Chart 2">
          <a:extLst>
            <a:ext uri="{FF2B5EF4-FFF2-40B4-BE49-F238E27FC236}">
              <a16:creationId xmlns:a16="http://schemas.microsoft.com/office/drawing/2014/main" id="{CF857443-3763-9A77-1BBE-A02AF8DD1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376989</xdr:colOff>
      <xdr:row>16</xdr:row>
      <xdr:rowOff>131011</xdr:rowOff>
    </xdr:from>
    <xdr:to>
      <xdr:col>16</xdr:col>
      <xdr:colOff>224591</xdr:colOff>
      <xdr:row>28</xdr:row>
      <xdr:rowOff>179137</xdr:rowOff>
    </xdr:to>
    <xdr:graphicFrame macro="">
      <xdr:nvGraphicFramePr>
        <xdr:cNvPr id="4" name="Chart 3">
          <a:extLst>
            <a:ext uri="{FF2B5EF4-FFF2-40B4-BE49-F238E27FC236}">
              <a16:creationId xmlns:a16="http://schemas.microsoft.com/office/drawing/2014/main" id="{FFD05AF0-F5C8-1AA1-B02B-7A97E22F6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165653</xdr:colOff>
      <xdr:row>15</xdr:row>
      <xdr:rowOff>86139</xdr:rowOff>
    </xdr:from>
    <xdr:to>
      <xdr:col>24</xdr:col>
      <xdr:colOff>447261</xdr:colOff>
      <xdr:row>30</xdr:row>
      <xdr:rowOff>96078</xdr:rowOff>
    </xdr:to>
    <xdr:graphicFrame macro="">
      <xdr:nvGraphicFramePr>
        <xdr:cNvPr id="5" name="Chart 4">
          <a:extLst>
            <a:ext uri="{FF2B5EF4-FFF2-40B4-BE49-F238E27FC236}">
              <a16:creationId xmlns:a16="http://schemas.microsoft.com/office/drawing/2014/main" id="{97ED607F-D7D1-9BE0-9A40-6FBEEA79F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UINE" refreshedDate="45917.761348032407" createdVersion="8" refreshedVersion="8" minRefreshableVersion="3" recordCount="50" xr:uid="{5ED489D9-F653-416D-9B33-BD79066C0267}">
  <cacheSource type="worksheet">
    <worksheetSource name="Table2"/>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216068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F74ADE-522D-4244-BC81-673D6269DE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2" numFmtId="165"/>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39324B-0A45-491E-B3C0-F6146937F9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5" numFmtId="166"/>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6"/>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BD9DAD-0386-4758-A2DC-6B9DBFA933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1D2E65-FD29-4CC4-AC7B-E1E49176FF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K3:L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10">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3" count="1" selected="0">
            <x v="4"/>
          </reference>
        </references>
      </pivotArea>
    </chartFormat>
    <chartFormat chart="16" format="2">
      <pivotArea type="data" outline="0" fieldPosition="0">
        <references count="2">
          <reference field="4294967294" count="1" selected="0">
            <x v="0"/>
          </reference>
          <reference field="3" count="1" selected="0">
            <x v="1"/>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3" count="1" selected="0">
            <x v="1"/>
          </reference>
        </references>
      </pivotArea>
    </chartFormat>
    <chartFormat chart="25" format="8">
      <pivotArea type="data" outline="0" fieldPosition="0">
        <references count="2">
          <reference field="4294967294" count="1" selected="0">
            <x v="0"/>
          </reference>
          <reference field="3" count="1" selected="0">
            <x v="4"/>
          </reference>
        </references>
      </pivotArea>
    </chartFormat>
    <chartFormat chart="25" format="9">
      <pivotArea type="data" outline="0" fieldPosition="0">
        <references count="2">
          <reference field="4294967294" count="1" selected="0">
            <x v="0"/>
          </reference>
          <reference field="3" count="1" selected="0">
            <x v="6"/>
          </reference>
        </references>
      </pivotArea>
    </chartFormat>
    <chartFormat chart="25" format="10">
      <pivotArea type="data" outline="0" fieldPosition="0">
        <references count="2">
          <reference field="4294967294" count="1" selected="0">
            <x v="0"/>
          </reference>
          <reference field="3" count="1" selected="0">
            <x v="5"/>
          </reference>
        </references>
      </pivotArea>
    </chartFormat>
    <chartFormat chart="25" format="11">
      <pivotArea type="data" outline="0" fieldPosition="0">
        <references count="2">
          <reference field="4294967294" count="1" selected="0">
            <x v="0"/>
          </reference>
          <reference field="3" count="1" selected="0">
            <x v="3"/>
          </reference>
        </references>
      </pivotArea>
    </chartFormat>
    <chartFormat chart="25" format="1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E717FE6-CB92-40F2-BE80-8A36C7777AA9}" sourceName="Sales Person">
  <pivotTables>
    <pivotTable tabId="4" name="PivotTable1"/>
    <pivotTable tabId="4" name="PivotTable3"/>
    <pivotTable tabId="4" name="PivotTable4"/>
    <pivotTable tabId="4" name="PivotTable5"/>
  </pivotTables>
  <data>
    <tabular pivotCacheId="216068749">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7C845B-A951-4D52-B22C-9DEC1D2CB68D}" sourceName="Region">
  <pivotTables>
    <pivotTable tabId="4" name="PivotTable1"/>
    <pivotTable tabId="4" name="PivotTable3"/>
    <pivotTable tabId="4" name="PivotTable4"/>
    <pivotTable tabId="4" name="PivotTable5"/>
  </pivotTables>
  <data>
    <tabular pivotCacheId="216068749">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FB7B5E0-370B-419C-9643-AEF3525FA991}" sourceName="Product">
  <pivotTables>
    <pivotTable tabId="4" name="PivotTable1"/>
    <pivotTable tabId="4" name="PivotTable3"/>
    <pivotTable tabId="4" name="PivotTable4"/>
    <pivotTable tabId="4" name="PivotTable5"/>
  </pivotTables>
  <data>
    <tabular pivotCacheId="216068749">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6AC7683E-EDF7-4E03-A4B5-F83A9B204A9B}" cache="Slicer_Sales_Person" caption="Sales Person" style="SlicerStyleDark1" rowHeight="247650"/>
  <slicer name="Region 1" xr10:uid="{45510B36-7E9B-461C-ABCB-84ED9DD57470}" cache="Slicer_Region" columnCount="2" showCaption="0" style="SlicerStyleDark1" rowHeight="247650"/>
  <slicer name="Product 1" xr10:uid="{7E2F14E1-54D9-49D1-87C5-03978EBA5351}" cache="Slicer_Product" caption="Product"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6D9103-7C39-48EA-803B-EDD5415E2135}" name="Table1" displayName="Table1" ref="K1:K8" totalsRowShown="0" headerRowDxfId="8">
  <autoFilter ref="K1:K8" xr:uid="{4A6D9103-7C39-48EA-803B-EDD5415E2135}"/>
  <tableColumns count="1">
    <tableColumn id="1" xr3:uid="{99F51E08-62F2-4E0F-84E8-22CCD23EB67C}" name="Grand 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06A39E-F406-4B2E-A769-51B6B02E2D19}" name="Table2" displayName="Table2" ref="A1:I51" totalsRowShown="0" headerRowDxfId="7" dataDxfId="6" dataCellStyle="Currency [0]">
  <autoFilter ref="A1:I51" xr:uid="{9606A39E-F406-4B2E-A769-51B6B02E2D19}"/>
  <tableColumns count="9">
    <tableColumn id="1" xr3:uid="{E6DC937E-4483-43E4-A66C-B683CA5EE33E}" name="Date" dataDxfId="5"/>
    <tableColumn id="2" xr3:uid="{CD0A3DD5-E34F-4C5D-9526-11CB21E65D1C}" name="Sales Person"/>
    <tableColumn id="3" xr3:uid="{835D48E1-0EC7-411C-B29C-6E1EAF7FB1A3}" name="Region"/>
    <tableColumn id="4" xr3:uid="{47022C9B-D1C4-4D99-BCEA-160D5031A7CD}" name="Product"/>
    <tableColumn id="5" xr3:uid="{B2C9C590-0DB6-47C8-B56A-65249EB59469}" name="Units Sold" dataDxfId="4"/>
    <tableColumn id="6" xr3:uid="{BA4F7C8D-1067-4216-BCEE-11A07172E3E9}" name="Unit Price" dataDxfId="3" dataCellStyle="Currency [0]">
      <calculatedColumnFormula>IF(D2="Tent",6000,IF(D2="Blender",3500,IF(D2="Action Figure",1200,IF(D2="Novel",1000,IF(D2="Sneakers",4000,IF(D2="Smartphone",10000,IF(D2="moisturizer",600,"No Product Found")))))))</calculatedColumnFormula>
    </tableColumn>
    <tableColumn id="7" xr3:uid="{5C268506-DC15-41B9-86B1-AE5DA0541B15}" name="Cost of Goods" dataDxfId="2" dataCellStyle="Currency [0]">
      <calculatedColumnFormula>IF(D2="Tent",4000,IF(D2="Blender",2500,IF(D2="Action Figure",800,IF(D2="Novel",700,IF(D2="Sneakers",3000,IF(D2="Smartphone",7000,IF(D2="moisturizer",400,"No Product Found")))))))</calculatedColumnFormula>
    </tableColumn>
    <tableColumn id="8" xr3:uid="{19F71B51-1BB4-4268-AFBE-45082928FDD5}" name="Total Sales" dataDxfId="1" dataCellStyle="Currency [0]">
      <calculatedColumnFormula>F2*E2</calculatedColumnFormula>
    </tableColumn>
    <tableColumn id="9" xr3:uid="{BC447CA1-C389-44FE-BE44-A2B192A9503D}" name="Pr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F6D1B-C1D8-44FA-88EF-15899FC1D6E8}">
  <dimension ref="A1"/>
  <sheetViews>
    <sheetView tabSelected="1" zoomScale="92" zoomScaleNormal="125" workbookViewId="0">
      <selection activeCell="R19" sqref="R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3"/>
  <sheetViews>
    <sheetView workbookViewId="0">
      <selection activeCell="K8" sqref="K8"/>
    </sheetView>
  </sheetViews>
  <sheetFormatPr defaultRowHeight="14.4" x14ac:dyDescent="0.3"/>
  <cols>
    <col min="1" max="1" width="12.88671875" customWidth="1"/>
    <col min="2" max="2" width="13.44140625" customWidth="1"/>
    <col min="4" max="4" width="15.6640625" customWidth="1"/>
    <col min="5" max="5" width="11.33203125" customWidth="1"/>
    <col min="6" max="6" width="11" customWidth="1"/>
    <col min="7" max="7" width="14.21875" customWidth="1"/>
    <col min="8" max="9" width="13.5546875" customWidth="1"/>
    <col min="10" max="10" width="12.21875" bestFit="1" customWidth="1"/>
    <col min="11" max="11" width="14.21875" customWidth="1"/>
  </cols>
  <sheetData>
    <row r="1" spans="1:11" ht="20.100000000000001" customHeight="1" thickBot="1" x14ac:dyDescent="0.35">
      <c r="A1" s="1" t="s">
        <v>0</v>
      </c>
      <c r="B1" s="1" t="s">
        <v>1</v>
      </c>
      <c r="C1" s="1" t="s">
        <v>2</v>
      </c>
      <c r="D1" s="1" t="s">
        <v>3</v>
      </c>
      <c r="E1" s="1" t="s">
        <v>4</v>
      </c>
      <c r="F1" s="1" t="s">
        <v>5</v>
      </c>
      <c r="G1" s="1" t="s">
        <v>6</v>
      </c>
      <c r="H1" s="1" t="s">
        <v>7</v>
      </c>
      <c r="I1" s="5" t="s">
        <v>29</v>
      </c>
      <c r="J1" s="5"/>
      <c r="K1" s="5" t="s">
        <v>30</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7">
        <f>H2-(G2*E2)</f>
        <v>168000</v>
      </c>
      <c r="K2" s="11">
        <f>SUM(H2:H51)</f>
        <v>12944500</v>
      </c>
    </row>
    <row r="3" spans="1:1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7">
        <f t="shared" ref="I3:I51" si="3">H3-(G3*E3)</f>
        <v>128000</v>
      </c>
      <c r="K3" s="6" t="s">
        <v>31</v>
      </c>
    </row>
    <row r="4" spans="1:11" x14ac:dyDescent="0.3">
      <c r="A4" s="2">
        <v>44230</v>
      </c>
      <c r="B4" t="s">
        <v>14</v>
      </c>
      <c r="C4" t="s">
        <v>15</v>
      </c>
      <c r="D4" t="s">
        <v>16</v>
      </c>
      <c r="E4" s="3">
        <v>136</v>
      </c>
      <c r="F4" s="4">
        <f t="shared" si="0"/>
        <v>1200</v>
      </c>
      <c r="G4" s="4">
        <f t="shared" si="1"/>
        <v>800</v>
      </c>
      <c r="H4" s="4">
        <f t="shared" si="2"/>
        <v>163200</v>
      </c>
      <c r="I4" s="7">
        <f t="shared" si="3"/>
        <v>54400</v>
      </c>
      <c r="K4">
        <f>SUM(E2:E51)</f>
        <v>4705</v>
      </c>
    </row>
    <row r="5" spans="1:11" x14ac:dyDescent="0.3">
      <c r="A5" s="2">
        <v>44085</v>
      </c>
      <c r="B5" t="s">
        <v>17</v>
      </c>
      <c r="C5" t="s">
        <v>18</v>
      </c>
      <c r="D5" t="s">
        <v>19</v>
      </c>
      <c r="E5" s="3">
        <v>91</v>
      </c>
      <c r="F5" s="4">
        <f t="shared" si="0"/>
        <v>1000</v>
      </c>
      <c r="G5" s="4">
        <f t="shared" si="1"/>
        <v>700</v>
      </c>
      <c r="H5" s="4">
        <f t="shared" si="2"/>
        <v>91000</v>
      </c>
      <c r="I5" s="7">
        <f t="shared" si="3"/>
        <v>27300</v>
      </c>
      <c r="K5" s="6" t="s">
        <v>32</v>
      </c>
    </row>
    <row r="6" spans="1:11" x14ac:dyDescent="0.3">
      <c r="A6" s="2">
        <v>44462</v>
      </c>
      <c r="B6" t="s">
        <v>20</v>
      </c>
      <c r="C6" t="s">
        <v>9</v>
      </c>
      <c r="D6" t="s">
        <v>21</v>
      </c>
      <c r="E6" s="3">
        <v>110</v>
      </c>
      <c r="F6" s="4">
        <f t="shared" si="0"/>
        <v>4000</v>
      </c>
      <c r="G6" s="4">
        <f t="shared" si="1"/>
        <v>3000</v>
      </c>
      <c r="H6" s="4">
        <f t="shared" si="2"/>
        <v>440000</v>
      </c>
      <c r="I6" s="7">
        <f t="shared" si="3"/>
        <v>110000</v>
      </c>
      <c r="K6">
        <f>SUM(I2:I51)</f>
        <v>3834400</v>
      </c>
    </row>
    <row r="7" spans="1:11" x14ac:dyDescent="0.3">
      <c r="A7" s="2">
        <v>44105</v>
      </c>
      <c r="B7" t="s">
        <v>22</v>
      </c>
      <c r="C7" t="s">
        <v>12</v>
      </c>
      <c r="D7" t="s">
        <v>16</v>
      </c>
      <c r="E7" s="3">
        <v>51</v>
      </c>
      <c r="F7" s="4">
        <f t="shared" si="0"/>
        <v>1200</v>
      </c>
      <c r="G7" s="4">
        <f t="shared" si="1"/>
        <v>800</v>
      </c>
      <c r="H7" s="4">
        <f t="shared" si="2"/>
        <v>61200</v>
      </c>
      <c r="I7" s="7">
        <f t="shared" si="3"/>
        <v>20400</v>
      </c>
      <c r="K7" s="6" t="s">
        <v>33</v>
      </c>
    </row>
    <row r="8" spans="1:11" x14ac:dyDescent="0.3">
      <c r="A8" s="2">
        <v>44413</v>
      </c>
      <c r="B8" t="s">
        <v>23</v>
      </c>
      <c r="C8" t="s">
        <v>18</v>
      </c>
      <c r="D8" t="s">
        <v>19</v>
      </c>
      <c r="E8" s="3">
        <v>78</v>
      </c>
      <c r="F8" s="4">
        <f t="shared" si="0"/>
        <v>1000</v>
      </c>
      <c r="G8" s="4">
        <f t="shared" si="1"/>
        <v>700</v>
      </c>
      <c r="H8" s="4">
        <f t="shared" si="2"/>
        <v>78000</v>
      </c>
      <c r="I8" s="7">
        <f t="shared" si="3"/>
        <v>23400</v>
      </c>
      <c r="K8">
        <f>AVERAGE(H2:H51)</f>
        <v>258890</v>
      </c>
    </row>
    <row r="9" spans="1:11" x14ac:dyDescent="0.3">
      <c r="A9" s="2">
        <v>44141</v>
      </c>
      <c r="B9" t="s">
        <v>24</v>
      </c>
      <c r="C9" t="s">
        <v>15</v>
      </c>
      <c r="D9" t="s">
        <v>10</v>
      </c>
      <c r="E9" s="3">
        <v>146</v>
      </c>
      <c r="F9" s="4">
        <f t="shared" si="0"/>
        <v>6000</v>
      </c>
      <c r="G9" s="4">
        <f t="shared" si="1"/>
        <v>4000</v>
      </c>
      <c r="H9" s="4">
        <f t="shared" si="2"/>
        <v>876000</v>
      </c>
      <c r="I9" s="7">
        <f t="shared" si="3"/>
        <v>292000</v>
      </c>
    </row>
    <row r="10" spans="1:11" x14ac:dyDescent="0.3">
      <c r="A10" s="2">
        <v>44223</v>
      </c>
      <c r="B10" t="s">
        <v>25</v>
      </c>
      <c r="C10" t="s">
        <v>9</v>
      </c>
      <c r="D10" t="s">
        <v>26</v>
      </c>
      <c r="E10" s="3">
        <v>101</v>
      </c>
      <c r="F10" s="4">
        <f t="shared" si="0"/>
        <v>600</v>
      </c>
      <c r="G10" s="4">
        <f t="shared" si="1"/>
        <v>400</v>
      </c>
      <c r="H10" s="4">
        <f t="shared" si="2"/>
        <v>60600</v>
      </c>
      <c r="I10" s="7">
        <f t="shared" si="3"/>
        <v>20200</v>
      </c>
    </row>
    <row r="11" spans="1:11" x14ac:dyDescent="0.3">
      <c r="A11" s="2">
        <v>44442</v>
      </c>
      <c r="B11" t="s">
        <v>27</v>
      </c>
      <c r="C11" t="s">
        <v>15</v>
      </c>
      <c r="D11" t="s">
        <v>10</v>
      </c>
      <c r="E11" s="3">
        <v>52</v>
      </c>
      <c r="F11" s="4">
        <f t="shared" si="0"/>
        <v>6000</v>
      </c>
      <c r="G11" s="4">
        <f t="shared" si="1"/>
        <v>4000</v>
      </c>
      <c r="H11" s="4">
        <f t="shared" si="2"/>
        <v>312000</v>
      </c>
      <c r="I11" s="7">
        <f t="shared" si="3"/>
        <v>104000</v>
      </c>
    </row>
    <row r="12" spans="1:11" x14ac:dyDescent="0.3">
      <c r="A12" s="2">
        <v>44469</v>
      </c>
      <c r="B12" t="s">
        <v>27</v>
      </c>
      <c r="C12" t="s">
        <v>12</v>
      </c>
      <c r="D12" t="s">
        <v>16</v>
      </c>
      <c r="E12" s="3">
        <v>55</v>
      </c>
      <c r="F12" s="4">
        <f t="shared" si="0"/>
        <v>1200</v>
      </c>
      <c r="G12" s="4">
        <f t="shared" si="1"/>
        <v>800</v>
      </c>
      <c r="H12" s="4">
        <f t="shared" si="2"/>
        <v>66000</v>
      </c>
      <c r="I12" s="7">
        <f t="shared" si="3"/>
        <v>22000</v>
      </c>
    </row>
    <row r="13" spans="1:11" x14ac:dyDescent="0.3">
      <c r="A13" s="2">
        <v>44084</v>
      </c>
      <c r="B13" t="s">
        <v>27</v>
      </c>
      <c r="C13" t="s">
        <v>15</v>
      </c>
      <c r="D13" t="s">
        <v>19</v>
      </c>
      <c r="E13" s="3">
        <v>137</v>
      </c>
      <c r="F13" s="4">
        <f t="shared" si="0"/>
        <v>1000</v>
      </c>
      <c r="G13" s="4">
        <f t="shared" si="1"/>
        <v>700</v>
      </c>
      <c r="H13" s="4">
        <f t="shared" si="2"/>
        <v>137000</v>
      </c>
      <c r="I13" s="7">
        <f t="shared" si="3"/>
        <v>41100</v>
      </c>
    </row>
    <row r="14" spans="1:11" x14ac:dyDescent="0.3">
      <c r="A14" s="2">
        <v>44404</v>
      </c>
      <c r="B14" t="s">
        <v>24</v>
      </c>
      <c r="C14" t="s">
        <v>15</v>
      </c>
      <c r="D14" t="s">
        <v>13</v>
      </c>
      <c r="E14" s="3">
        <v>96</v>
      </c>
      <c r="F14" s="4">
        <f t="shared" si="0"/>
        <v>3500</v>
      </c>
      <c r="G14" s="4">
        <f t="shared" si="1"/>
        <v>2500</v>
      </c>
      <c r="H14" s="4">
        <f t="shared" si="2"/>
        <v>336000</v>
      </c>
      <c r="I14" s="7">
        <f t="shared" si="3"/>
        <v>96000</v>
      </c>
    </row>
    <row r="15" spans="1:11" x14ac:dyDescent="0.3">
      <c r="A15" s="2">
        <v>44113</v>
      </c>
      <c r="B15" t="s">
        <v>25</v>
      </c>
      <c r="C15" t="s">
        <v>12</v>
      </c>
      <c r="D15" t="s">
        <v>21</v>
      </c>
      <c r="E15" s="3">
        <v>52</v>
      </c>
      <c r="F15" s="4">
        <f t="shared" si="0"/>
        <v>4000</v>
      </c>
      <c r="G15" s="4">
        <f t="shared" si="1"/>
        <v>3000</v>
      </c>
      <c r="H15" s="4">
        <f t="shared" si="2"/>
        <v>208000</v>
      </c>
      <c r="I15" s="7">
        <f t="shared" si="3"/>
        <v>52000</v>
      </c>
    </row>
    <row r="16" spans="1:11" x14ac:dyDescent="0.3">
      <c r="A16" s="2">
        <v>44292</v>
      </c>
      <c r="B16" t="s">
        <v>17</v>
      </c>
      <c r="C16" t="s">
        <v>9</v>
      </c>
      <c r="D16" t="s">
        <v>13</v>
      </c>
      <c r="E16" s="3">
        <v>76</v>
      </c>
      <c r="F16" s="4">
        <f t="shared" si="0"/>
        <v>3500</v>
      </c>
      <c r="G16" s="4">
        <f t="shared" si="1"/>
        <v>2500</v>
      </c>
      <c r="H16" s="4">
        <f t="shared" si="2"/>
        <v>266000</v>
      </c>
      <c r="I16" s="7">
        <f t="shared" si="3"/>
        <v>76000</v>
      </c>
    </row>
    <row r="17" spans="1:9" x14ac:dyDescent="0.3">
      <c r="A17" s="2">
        <v>44362</v>
      </c>
      <c r="B17" t="s">
        <v>11</v>
      </c>
      <c r="C17" t="s">
        <v>18</v>
      </c>
      <c r="D17" t="s">
        <v>21</v>
      </c>
      <c r="E17" s="3">
        <v>145</v>
      </c>
      <c r="F17" s="4">
        <f t="shared" si="0"/>
        <v>4000</v>
      </c>
      <c r="G17" s="4">
        <f t="shared" si="1"/>
        <v>3000</v>
      </c>
      <c r="H17" s="4">
        <f t="shared" si="2"/>
        <v>580000</v>
      </c>
      <c r="I17" s="7">
        <f t="shared" si="3"/>
        <v>145000</v>
      </c>
    </row>
    <row r="18" spans="1:9" x14ac:dyDescent="0.3">
      <c r="A18" s="2">
        <v>44083</v>
      </c>
      <c r="B18" t="s">
        <v>8</v>
      </c>
      <c r="C18" t="s">
        <v>15</v>
      </c>
      <c r="D18" t="s">
        <v>26</v>
      </c>
      <c r="E18" s="3">
        <v>83</v>
      </c>
      <c r="F18" s="4">
        <f t="shared" si="0"/>
        <v>600</v>
      </c>
      <c r="G18" s="4">
        <f t="shared" si="1"/>
        <v>400</v>
      </c>
      <c r="H18" s="4">
        <f t="shared" si="2"/>
        <v>49800</v>
      </c>
      <c r="I18" s="7">
        <f t="shared" si="3"/>
        <v>16600</v>
      </c>
    </row>
    <row r="19" spans="1:9" x14ac:dyDescent="0.3">
      <c r="A19" s="2">
        <v>44421</v>
      </c>
      <c r="B19" t="s">
        <v>20</v>
      </c>
      <c r="C19" t="s">
        <v>15</v>
      </c>
      <c r="D19" t="s">
        <v>19</v>
      </c>
      <c r="E19" s="3">
        <v>91</v>
      </c>
      <c r="F19" s="4">
        <f t="shared" si="0"/>
        <v>1000</v>
      </c>
      <c r="G19" s="4">
        <f t="shared" si="1"/>
        <v>700</v>
      </c>
      <c r="H19" s="4">
        <f t="shared" si="2"/>
        <v>91000</v>
      </c>
      <c r="I19" s="7">
        <f t="shared" si="3"/>
        <v>27300</v>
      </c>
    </row>
    <row r="20" spans="1:9" x14ac:dyDescent="0.3">
      <c r="A20" s="2">
        <v>44070</v>
      </c>
      <c r="B20" t="s">
        <v>22</v>
      </c>
      <c r="C20" t="s">
        <v>9</v>
      </c>
      <c r="D20" t="s">
        <v>28</v>
      </c>
      <c r="E20" s="3">
        <v>108</v>
      </c>
      <c r="F20" s="4">
        <f t="shared" si="0"/>
        <v>10000</v>
      </c>
      <c r="G20" s="4">
        <f t="shared" si="1"/>
        <v>7000</v>
      </c>
      <c r="H20" s="4">
        <f t="shared" si="2"/>
        <v>1080000</v>
      </c>
      <c r="I20" s="7">
        <f t="shared" si="3"/>
        <v>324000</v>
      </c>
    </row>
    <row r="21" spans="1:9" x14ac:dyDescent="0.3">
      <c r="A21" s="2">
        <v>44293</v>
      </c>
      <c r="B21" t="s">
        <v>14</v>
      </c>
      <c r="C21" t="s">
        <v>18</v>
      </c>
      <c r="D21" t="s">
        <v>21</v>
      </c>
      <c r="E21" s="3">
        <v>144</v>
      </c>
      <c r="F21" s="4">
        <f t="shared" si="0"/>
        <v>4000</v>
      </c>
      <c r="G21" s="4">
        <f t="shared" si="1"/>
        <v>3000</v>
      </c>
      <c r="H21" s="4">
        <f t="shared" si="2"/>
        <v>576000</v>
      </c>
      <c r="I21" s="7">
        <f t="shared" si="3"/>
        <v>144000</v>
      </c>
    </row>
    <row r="22" spans="1:9" x14ac:dyDescent="0.3">
      <c r="A22" s="2">
        <v>43990</v>
      </c>
      <c r="B22" t="s">
        <v>20</v>
      </c>
      <c r="C22" t="s">
        <v>15</v>
      </c>
      <c r="D22" t="s">
        <v>26</v>
      </c>
      <c r="E22" s="3">
        <v>92</v>
      </c>
      <c r="F22" s="4">
        <f t="shared" si="0"/>
        <v>600</v>
      </c>
      <c r="G22" s="4">
        <f t="shared" si="1"/>
        <v>400</v>
      </c>
      <c r="H22" s="4">
        <f t="shared" si="2"/>
        <v>55200</v>
      </c>
      <c r="I22" s="7">
        <f t="shared" si="3"/>
        <v>18400</v>
      </c>
    </row>
    <row r="23" spans="1:9" x14ac:dyDescent="0.3">
      <c r="A23" s="2">
        <v>44551</v>
      </c>
      <c r="B23" t="s">
        <v>24</v>
      </c>
      <c r="C23" t="s">
        <v>9</v>
      </c>
      <c r="D23" t="s">
        <v>10</v>
      </c>
      <c r="E23" s="3">
        <v>71</v>
      </c>
      <c r="F23" s="4">
        <f t="shared" si="0"/>
        <v>6000</v>
      </c>
      <c r="G23" s="4">
        <f t="shared" si="1"/>
        <v>4000</v>
      </c>
      <c r="H23" s="4">
        <f t="shared" si="2"/>
        <v>426000</v>
      </c>
      <c r="I23" s="7">
        <f t="shared" si="3"/>
        <v>142000</v>
      </c>
    </row>
    <row r="24" spans="1:9" x14ac:dyDescent="0.3">
      <c r="A24" s="2">
        <v>44418</v>
      </c>
      <c r="B24" t="s">
        <v>8</v>
      </c>
      <c r="C24" t="s">
        <v>12</v>
      </c>
      <c r="D24" t="s">
        <v>26</v>
      </c>
      <c r="E24" s="3">
        <v>103</v>
      </c>
      <c r="F24" s="4">
        <f t="shared" si="0"/>
        <v>600</v>
      </c>
      <c r="G24" s="4">
        <f t="shared" si="1"/>
        <v>400</v>
      </c>
      <c r="H24" s="4">
        <f t="shared" si="2"/>
        <v>61800</v>
      </c>
      <c r="I24" s="7">
        <f t="shared" si="3"/>
        <v>20600</v>
      </c>
    </row>
    <row r="25" spans="1:9" x14ac:dyDescent="0.3">
      <c r="A25" s="2">
        <v>44532</v>
      </c>
      <c r="B25" t="s">
        <v>27</v>
      </c>
      <c r="C25" t="s">
        <v>18</v>
      </c>
      <c r="D25" t="s">
        <v>19</v>
      </c>
      <c r="E25" s="3">
        <v>55</v>
      </c>
      <c r="F25" s="4">
        <f t="shared" si="0"/>
        <v>1000</v>
      </c>
      <c r="G25" s="4">
        <f t="shared" si="1"/>
        <v>700</v>
      </c>
      <c r="H25" s="4">
        <f t="shared" si="2"/>
        <v>55000</v>
      </c>
      <c r="I25" s="7">
        <f t="shared" si="3"/>
        <v>16500</v>
      </c>
    </row>
    <row r="26" spans="1:9" x14ac:dyDescent="0.3">
      <c r="A26" s="2">
        <v>44438</v>
      </c>
      <c r="B26" t="s">
        <v>22</v>
      </c>
      <c r="C26" t="s">
        <v>12</v>
      </c>
      <c r="D26" t="s">
        <v>21</v>
      </c>
      <c r="E26" s="3">
        <v>93</v>
      </c>
      <c r="F26" s="4">
        <f t="shared" si="0"/>
        <v>4000</v>
      </c>
      <c r="G26" s="4">
        <f t="shared" si="1"/>
        <v>3000</v>
      </c>
      <c r="H26" s="4">
        <f t="shared" si="2"/>
        <v>372000</v>
      </c>
      <c r="I26" s="7">
        <f t="shared" si="3"/>
        <v>93000</v>
      </c>
    </row>
    <row r="27" spans="1:9" x14ac:dyDescent="0.3">
      <c r="A27" s="2">
        <v>43971</v>
      </c>
      <c r="B27" t="s">
        <v>14</v>
      </c>
      <c r="C27" t="s">
        <v>15</v>
      </c>
      <c r="D27" t="s">
        <v>26</v>
      </c>
      <c r="E27" s="3">
        <v>143</v>
      </c>
      <c r="F27" s="4">
        <f t="shared" si="0"/>
        <v>600</v>
      </c>
      <c r="G27" s="4">
        <f t="shared" si="1"/>
        <v>400</v>
      </c>
      <c r="H27" s="4">
        <f t="shared" si="2"/>
        <v>85800</v>
      </c>
      <c r="I27" s="7">
        <f t="shared" si="3"/>
        <v>28600</v>
      </c>
    </row>
    <row r="28" spans="1:9" x14ac:dyDescent="0.3">
      <c r="A28" s="2">
        <v>44452</v>
      </c>
      <c r="B28" t="s">
        <v>23</v>
      </c>
      <c r="C28" t="s">
        <v>9</v>
      </c>
      <c r="D28" t="s">
        <v>13</v>
      </c>
      <c r="E28" s="3">
        <v>143</v>
      </c>
      <c r="F28" s="4">
        <f t="shared" si="0"/>
        <v>3500</v>
      </c>
      <c r="G28" s="4">
        <f t="shared" si="1"/>
        <v>2500</v>
      </c>
      <c r="H28" s="4">
        <f t="shared" si="2"/>
        <v>500500</v>
      </c>
      <c r="I28" s="7">
        <f t="shared" si="3"/>
        <v>143000</v>
      </c>
    </row>
    <row r="29" spans="1:9" x14ac:dyDescent="0.3">
      <c r="A29" s="2">
        <v>44496</v>
      </c>
      <c r="B29" t="s">
        <v>25</v>
      </c>
      <c r="C29" t="s">
        <v>18</v>
      </c>
      <c r="D29" t="s">
        <v>26</v>
      </c>
      <c r="E29" s="3">
        <v>99</v>
      </c>
      <c r="F29" s="4">
        <f t="shared" si="0"/>
        <v>600</v>
      </c>
      <c r="G29" s="4">
        <f t="shared" si="1"/>
        <v>400</v>
      </c>
      <c r="H29" s="4">
        <f t="shared" si="2"/>
        <v>59400</v>
      </c>
      <c r="I29" s="7">
        <f t="shared" si="3"/>
        <v>19800</v>
      </c>
    </row>
    <row r="30" spans="1:9" x14ac:dyDescent="0.3">
      <c r="A30" s="2">
        <v>44187</v>
      </c>
      <c r="B30" t="s">
        <v>17</v>
      </c>
      <c r="C30" t="s">
        <v>9</v>
      </c>
      <c r="D30" t="s">
        <v>19</v>
      </c>
      <c r="E30" s="3">
        <v>120</v>
      </c>
      <c r="F30" s="4">
        <f t="shared" si="0"/>
        <v>1000</v>
      </c>
      <c r="G30" s="4">
        <f t="shared" si="1"/>
        <v>700</v>
      </c>
      <c r="H30" s="4">
        <f t="shared" si="2"/>
        <v>120000</v>
      </c>
      <c r="I30" s="7">
        <f t="shared" si="3"/>
        <v>36000</v>
      </c>
    </row>
    <row r="31" spans="1:9" x14ac:dyDescent="0.3">
      <c r="A31" s="2">
        <v>44405</v>
      </c>
      <c r="B31" t="s">
        <v>11</v>
      </c>
      <c r="C31" t="s">
        <v>15</v>
      </c>
      <c r="D31" t="s">
        <v>13</v>
      </c>
      <c r="E31" s="3">
        <v>66</v>
      </c>
      <c r="F31" s="4">
        <f t="shared" si="0"/>
        <v>3500</v>
      </c>
      <c r="G31" s="4">
        <f t="shared" si="1"/>
        <v>2500</v>
      </c>
      <c r="H31" s="4">
        <f t="shared" si="2"/>
        <v>231000</v>
      </c>
      <c r="I31" s="7">
        <f t="shared" si="3"/>
        <v>66000</v>
      </c>
    </row>
    <row r="32" spans="1:9" x14ac:dyDescent="0.3">
      <c r="A32" s="2">
        <v>44103</v>
      </c>
      <c r="B32" t="s">
        <v>25</v>
      </c>
      <c r="C32" t="s">
        <v>18</v>
      </c>
      <c r="D32" t="s">
        <v>16</v>
      </c>
      <c r="E32" s="3">
        <v>88</v>
      </c>
      <c r="F32" s="4">
        <f t="shared" si="0"/>
        <v>1200</v>
      </c>
      <c r="G32" s="4">
        <f t="shared" si="1"/>
        <v>800</v>
      </c>
      <c r="H32" s="4">
        <f t="shared" si="2"/>
        <v>105600</v>
      </c>
      <c r="I32" s="7">
        <f t="shared" si="3"/>
        <v>35200</v>
      </c>
    </row>
    <row r="33" spans="1:9" x14ac:dyDescent="0.3">
      <c r="A33" s="2">
        <v>44126</v>
      </c>
      <c r="B33" t="s">
        <v>17</v>
      </c>
      <c r="C33" t="s">
        <v>12</v>
      </c>
      <c r="D33" t="s">
        <v>28</v>
      </c>
      <c r="E33" s="3">
        <v>127</v>
      </c>
      <c r="F33" s="4">
        <f t="shared" si="0"/>
        <v>10000</v>
      </c>
      <c r="G33" s="4">
        <f t="shared" si="1"/>
        <v>7000</v>
      </c>
      <c r="H33" s="4">
        <f t="shared" si="2"/>
        <v>1270000</v>
      </c>
      <c r="I33" s="7">
        <f t="shared" si="3"/>
        <v>381000</v>
      </c>
    </row>
    <row r="34" spans="1:9" x14ac:dyDescent="0.3">
      <c r="A34" s="2">
        <v>43970</v>
      </c>
      <c r="B34" t="s">
        <v>20</v>
      </c>
      <c r="C34" t="s">
        <v>9</v>
      </c>
      <c r="D34" t="s">
        <v>21</v>
      </c>
      <c r="E34" s="3">
        <v>67</v>
      </c>
      <c r="F34" s="4">
        <f t="shared" si="0"/>
        <v>4000</v>
      </c>
      <c r="G34" s="4">
        <f t="shared" si="1"/>
        <v>3000</v>
      </c>
      <c r="H34" s="4">
        <f t="shared" si="2"/>
        <v>268000</v>
      </c>
      <c r="I34" s="7">
        <f t="shared" si="3"/>
        <v>67000</v>
      </c>
    </row>
    <row r="35" spans="1:9" x14ac:dyDescent="0.3">
      <c r="A35" s="2">
        <v>44536</v>
      </c>
      <c r="B35" t="s">
        <v>11</v>
      </c>
      <c r="C35" t="s">
        <v>12</v>
      </c>
      <c r="D35" t="s">
        <v>16</v>
      </c>
      <c r="E35" s="3">
        <v>67</v>
      </c>
      <c r="F35" s="4">
        <f t="shared" si="0"/>
        <v>1200</v>
      </c>
      <c r="G35" s="4">
        <f t="shared" si="1"/>
        <v>800</v>
      </c>
      <c r="H35" s="4">
        <f t="shared" si="2"/>
        <v>80400</v>
      </c>
      <c r="I35" s="7">
        <f t="shared" si="3"/>
        <v>26800</v>
      </c>
    </row>
    <row r="36" spans="1:9" x14ac:dyDescent="0.3">
      <c r="A36" s="2">
        <v>44069</v>
      </c>
      <c r="B36" t="s">
        <v>27</v>
      </c>
      <c r="C36" t="s">
        <v>15</v>
      </c>
      <c r="D36" t="s">
        <v>19</v>
      </c>
      <c r="E36" s="3">
        <v>149</v>
      </c>
      <c r="F36" s="4">
        <f t="shared" si="0"/>
        <v>1000</v>
      </c>
      <c r="G36" s="4">
        <f t="shared" si="1"/>
        <v>700</v>
      </c>
      <c r="H36" s="4">
        <f t="shared" si="2"/>
        <v>149000</v>
      </c>
      <c r="I36" s="7">
        <f t="shared" si="3"/>
        <v>44700</v>
      </c>
    </row>
    <row r="37" spans="1:9" x14ac:dyDescent="0.3">
      <c r="A37" s="2">
        <v>44378</v>
      </c>
      <c r="B37" t="s">
        <v>20</v>
      </c>
      <c r="C37" t="s">
        <v>18</v>
      </c>
      <c r="D37" t="s">
        <v>26</v>
      </c>
      <c r="E37" s="3">
        <v>104</v>
      </c>
      <c r="F37" s="4">
        <f t="shared" si="0"/>
        <v>600</v>
      </c>
      <c r="G37" s="4">
        <f t="shared" si="1"/>
        <v>400</v>
      </c>
      <c r="H37" s="4">
        <f t="shared" si="2"/>
        <v>62400</v>
      </c>
      <c r="I37" s="7">
        <f t="shared" si="3"/>
        <v>20800</v>
      </c>
    </row>
    <row r="38" spans="1:9" x14ac:dyDescent="0.3">
      <c r="A38" s="2">
        <v>44404</v>
      </c>
      <c r="B38" t="s">
        <v>24</v>
      </c>
      <c r="C38" t="s">
        <v>9</v>
      </c>
      <c r="D38" t="s">
        <v>26</v>
      </c>
      <c r="E38" s="3">
        <v>57</v>
      </c>
      <c r="F38" s="4">
        <f t="shared" si="0"/>
        <v>600</v>
      </c>
      <c r="G38" s="4">
        <f t="shared" si="1"/>
        <v>400</v>
      </c>
      <c r="H38" s="4">
        <f t="shared" si="2"/>
        <v>34200</v>
      </c>
      <c r="I38" s="7">
        <f t="shared" si="3"/>
        <v>11400</v>
      </c>
    </row>
    <row r="39" spans="1:9" x14ac:dyDescent="0.3">
      <c r="A39" s="2">
        <v>44109</v>
      </c>
      <c r="B39" t="s">
        <v>14</v>
      </c>
      <c r="C39" t="s">
        <v>12</v>
      </c>
      <c r="D39" t="s">
        <v>26</v>
      </c>
      <c r="E39" s="3">
        <v>90</v>
      </c>
      <c r="F39" s="4">
        <f t="shared" si="0"/>
        <v>600</v>
      </c>
      <c r="G39" s="4">
        <f t="shared" si="1"/>
        <v>400</v>
      </c>
      <c r="H39" s="4">
        <f t="shared" si="2"/>
        <v>54000</v>
      </c>
      <c r="I39" s="7">
        <f t="shared" si="3"/>
        <v>18000</v>
      </c>
    </row>
    <row r="40" spans="1:9" x14ac:dyDescent="0.3">
      <c r="A40" s="2">
        <v>44076</v>
      </c>
      <c r="B40" t="s">
        <v>22</v>
      </c>
      <c r="C40" t="s">
        <v>15</v>
      </c>
      <c r="D40" t="s">
        <v>26</v>
      </c>
      <c r="E40" s="3">
        <v>67</v>
      </c>
      <c r="F40" s="4">
        <f t="shared" si="0"/>
        <v>600</v>
      </c>
      <c r="G40" s="4">
        <f t="shared" si="1"/>
        <v>400</v>
      </c>
      <c r="H40" s="4">
        <f t="shared" si="2"/>
        <v>40200</v>
      </c>
      <c r="I40" s="7">
        <f t="shared" si="3"/>
        <v>13400</v>
      </c>
    </row>
    <row r="41" spans="1:9" x14ac:dyDescent="0.3">
      <c r="A41" s="2">
        <v>44441</v>
      </c>
      <c r="B41" t="s">
        <v>8</v>
      </c>
      <c r="C41" t="s">
        <v>18</v>
      </c>
      <c r="D41" t="s">
        <v>21</v>
      </c>
      <c r="E41" s="3">
        <v>127</v>
      </c>
      <c r="F41" s="4">
        <f t="shared" si="0"/>
        <v>4000</v>
      </c>
      <c r="G41" s="4">
        <f t="shared" si="1"/>
        <v>3000</v>
      </c>
      <c r="H41" s="4">
        <f t="shared" si="2"/>
        <v>508000</v>
      </c>
      <c r="I41" s="7">
        <f t="shared" si="3"/>
        <v>127000</v>
      </c>
    </row>
    <row r="42" spans="1:9" x14ac:dyDescent="0.3">
      <c r="A42" s="2">
        <v>44299</v>
      </c>
      <c r="B42" t="s">
        <v>22</v>
      </c>
      <c r="C42" t="s">
        <v>9</v>
      </c>
      <c r="D42" t="s">
        <v>19</v>
      </c>
      <c r="E42" s="3">
        <v>108</v>
      </c>
      <c r="F42" s="4">
        <f t="shared" si="0"/>
        <v>1000</v>
      </c>
      <c r="G42" s="4">
        <f t="shared" si="1"/>
        <v>700</v>
      </c>
      <c r="H42" s="4">
        <f t="shared" si="2"/>
        <v>108000</v>
      </c>
      <c r="I42" s="7">
        <f t="shared" si="3"/>
        <v>32400</v>
      </c>
    </row>
    <row r="43" spans="1:9" x14ac:dyDescent="0.3">
      <c r="A43" s="2">
        <v>44322</v>
      </c>
      <c r="B43" t="s">
        <v>14</v>
      </c>
      <c r="C43" t="s">
        <v>12</v>
      </c>
      <c r="D43" t="s">
        <v>13</v>
      </c>
      <c r="E43" s="3">
        <v>66</v>
      </c>
      <c r="F43" s="4">
        <f t="shared" si="0"/>
        <v>3500</v>
      </c>
      <c r="G43" s="4">
        <f t="shared" si="1"/>
        <v>2500</v>
      </c>
      <c r="H43" s="4">
        <f t="shared" si="2"/>
        <v>231000</v>
      </c>
      <c r="I43" s="7">
        <f t="shared" si="3"/>
        <v>66000</v>
      </c>
    </row>
    <row r="44" spans="1:9" x14ac:dyDescent="0.3">
      <c r="A44" s="2">
        <v>44211</v>
      </c>
      <c r="B44" t="s">
        <v>8</v>
      </c>
      <c r="C44" t="s">
        <v>18</v>
      </c>
      <c r="D44" t="s">
        <v>10</v>
      </c>
      <c r="E44" s="3">
        <v>78</v>
      </c>
      <c r="F44" s="4">
        <f t="shared" si="0"/>
        <v>6000</v>
      </c>
      <c r="G44" s="4">
        <f t="shared" si="1"/>
        <v>4000</v>
      </c>
      <c r="H44" s="4">
        <f t="shared" si="2"/>
        <v>468000</v>
      </c>
      <c r="I44" s="7">
        <f t="shared" si="3"/>
        <v>156000</v>
      </c>
    </row>
    <row r="45" spans="1:9" x14ac:dyDescent="0.3">
      <c r="A45" s="2">
        <v>44070</v>
      </c>
      <c r="B45" t="s">
        <v>24</v>
      </c>
      <c r="C45" t="s">
        <v>15</v>
      </c>
      <c r="D45" t="s">
        <v>19</v>
      </c>
      <c r="E45" s="3">
        <v>69</v>
      </c>
      <c r="F45" s="4">
        <f t="shared" si="0"/>
        <v>1000</v>
      </c>
      <c r="G45" s="4">
        <f t="shared" si="1"/>
        <v>700</v>
      </c>
      <c r="H45" s="4">
        <f t="shared" si="2"/>
        <v>69000</v>
      </c>
      <c r="I45" s="7">
        <f t="shared" si="3"/>
        <v>20700</v>
      </c>
    </row>
    <row r="46" spans="1:9" x14ac:dyDescent="0.3">
      <c r="A46" s="2">
        <v>44232</v>
      </c>
      <c r="B46" t="s">
        <v>20</v>
      </c>
      <c r="C46" t="s">
        <v>9</v>
      </c>
      <c r="D46" t="s">
        <v>16</v>
      </c>
      <c r="E46" s="3">
        <v>59</v>
      </c>
      <c r="F46" s="4">
        <f t="shared" si="0"/>
        <v>1200</v>
      </c>
      <c r="G46" s="4">
        <f t="shared" si="1"/>
        <v>800</v>
      </c>
      <c r="H46" s="4">
        <f t="shared" si="2"/>
        <v>70800</v>
      </c>
      <c r="I46" s="7">
        <f t="shared" si="3"/>
        <v>23600</v>
      </c>
    </row>
    <row r="47" spans="1:9" x14ac:dyDescent="0.3">
      <c r="A47" s="2">
        <v>44517</v>
      </c>
      <c r="B47" t="s">
        <v>27</v>
      </c>
      <c r="C47" t="s">
        <v>15</v>
      </c>
      <c r="D47" t="s">
        <v>26</v>
      </c>
      <c r="E47" s="3">
        <v>109</v>
      </c>
      <c r="F47" s="4">
        <f t="shared" si="0"/>
        <v>600</v>
      </c>
      <c r="G47" s="4">
        <f t="shared" si="1"/>
        <v>400</v>
      </c>
      <c r="H47" s="4">
        <f t="shared" si="2"/>
        <v>65400</v>
      </c>
      <c r="I47" s="7">
        <f t="shared" si="3"/>
        <v>21800</v>
      </c>
    </row>
    <row r="48" spans="1:9" x14ac:dyDescent="0.3">
      <c r="A48" s="2">
        <v>44193</v>
      </c>
      <c r="B48" t="s">
        <v>25</v>
      </c>
      <c r="C48" t="s">
        <v>12</v>
      </c>
      <c r="D48" t="s">
        <v>21</v>
      </c>
      <c r="E48" s="3">
        <v>61</v>
      </c>
      <c r="F48" s="4">
        <f t="shared" si="0"/>
        <v>4000</v>
      </c>
      <c r="G48" s="4">
        <f t="shared" si="1"/>
        <v>3000</v>
      </c>
      <c r="H48" s="4">
        <f t="shared" si="2"/>
        <v>244000</v>
      </c>
      <c r="I48" s="7">
        <f t="shared" si="3"/>
        <v>61000</v>
      </c>
    </row>
    <row r="49" spans="1:9" x14ac:dyDescent="0.3">
      <c r="A49" s="2">
        <v>44496</v>
      </c>
      <c r="B49" t="s">
        <v>20</v>
      </c>
      <c r="C49" t="s">
        <v>18</v>
      </c>
      <c r="D49" t="s">
        <v>26</v>
      </c>
      <c r="E49" s="3">
        <v>130</v>
      </c>
      <c r="F49" s="4">
        <f t="shared" si="0"/>
        <v>600</v>
      </c>
      <c r="G49" s="4">
        <f t="shared" si="1"/>
        <v>400</v>
      </c>
      <c r="H49" s="4">
        <f t="shared" si="2"/>
        <v>78000</v>
      </c>
      <c r="I49" s="7">
        <f t="shared" si="3"/>
        <v>26000</v>
      </c>
    </row>
    <row r="50" spans="1:9" x14ac:dyDescent="0.3">
      <c r="A50" s="2">
        <v>44502</v>
      </c>
      <c r="B50" t="s">
        <v>17</v>
      </c>
      <c r="C50" t="s">
        <v>15</v>
      </c>
      <c r="D50" t="s">
        <v>13</v>
      </c>
      <c r="E50" s="3">
        <v>60</v>
      </c>
      <c r="F50" s="4">
        <f t="shared" si="0"/>
        <v>3500</v>
      </c>
      <c r="G50" s="4">
        <f t="shared" si="1"/>
        <v>2500</v>
      </c>
      <c r="H50" s="4">
        <f t="shared" si="2"/>
        <v>210000</v>
      </c>
      <c r="I50" s="7">
        <f t="shared" si="3"/>
        <v>60000</v>
      </c>
    </row>
    <row r="51" spans="1:9" x14ac:dyDescent="0.3">
      <c r="A51" s="2">
        <v>43958</v>
      </c>
      <c r="B51" t="s">
        <v>11</v>
      </c>
      <c r="C51" t="s">
        <v>12</v>
      </c>
      <c r="D51" t="s">
        <v>10</v>
      </c>
      <c r="E51" s="3">
        <v>73</v>
      </c>
      <c r="F51" s="4">
        <f t="shared" si="0"/>
        <v>6000</v>
      </c>
      <c r="G51" s="4">
        <f t="shared" si="1"/>
        <v>4000</v>
      </c>
      <c r="H51" s="4">
        <f t="shared" si="2"/>
        <v>438000</v>
      </c>
      <c r="I51" s="7">
        <f t="shared" si="3"/>
        <v>146000</v>
      </c>
    </row>
    <row r="52" spans="1:9" x14ac:dyDescent="0.3">
      <c r="I52" s="7"/>
    </row>
    <row r="53" spans="1:9" x14ac:dyDescent="0.3">
      <c r="I53" s="7"/>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6D9CA-C150-462B-8C2F-5140BA217350}">
  <dimension ref="A3:L14"/>
  <sheetViews>
    <sheetView zoomScale="86" workbookViewId="0">
      <selection activeCell="L35" sqref="L35"/>
    </sheetView>
  </sheetViews>
  <sheetFormatPr defaultRowHeight="14.4" x14ac:dyDescent="0.3"/>
  <cols>
    <col min="1" max="1" width="12.88671875" bestFit="1" customWidth="1"/>
    <col min="2" max="2" width="16.5546875" bestFit="1" customWidth="1"/>
    <col min="4" max="4" width="12.88671875" bestFit="1" customWidth="1"/>
    <col min="5" max="5" width="16.5546875" bestFit="1" customWidth="1"/>
    <col min="7" max="7" width="12.88671875" bestFit="1" customWidth="1"/>
    <col min="8" max="8" width="16.5546875" bestFit="1" customWidth="1"/>
    <col min="11" max="11" width="12.88671875" bestFit="1" customWidth="1"/>
    <col min="12" max="12" width="15.88671875" bestFit="1" customWidth="1"/>
  </cols>
  <sheetData>
    <row r="3" spans="1:12" x14ac:dyDescent="0.3">
      <c r="A3" s="8" t="s">
        <v>34</v>
      </c>
      <c r="B3" t="s">
        <v>35</v>
      </c>
      <c r="D3" s="8" t="s">
        <v>34</v>
      </c>
      <c r="E3" t="s">
        <v>35</v>
      </c>
      <c r="G3" s="8" t="s">
        <v>34</v>
      </c>
      <c r="H3" t="s">
        <v>35</v>
      </c>
      <c r="K3" s="8" t="s">
        <v>34</v>
      </c>
      <c r="L3" t="s">
        <v>36</v>
      </c>
    </row>
    <row r="4" spans="1:12" x14ac:dyDescent="0.3">
      <c r="A4" s="3" t="s">
        <v>12</v>
      </c>
      <c r="B4" s="9">
        <v>3534400</v>
      </c>
      <c r="D4" s="3" t="s">
        <v>16</v>
      </c>
      <c r="E4" s="10">
        <v>547200</v>
      </c>
      <c r="G4" s="3" t="s">
        <v>8</v>
      </c>
      <c r="H4" s="9">
        <v>1591600</v>
      </c>
      <c r="K4" s="3" t="s">
        <v>16</v>
      </c>
      <c r="L4">
        <v>456</v>
      </c>
    </row>
    <row r="5" spans="1:12" x14ac:dyDescent="0.3">
      <c r="A5" s="3" t="s">
        <v>18</v>
      </c>
      <c r="B5" s="9">
        <v>2661400</v>
      </c>
      <c r="D5" s="3" t="s">
        <v>13</v>
      </c>
      <c r="E5" s="10">
        <v>2222500</v>
      </c>
      <c r="G5" s="3" t="s">
        <v>25</v>
      </c>
      <c r="H5" s="9">
        <v>677600</v>
      </c>
      <c r="K5" s="3" t="s">
        <v>13</v>
      </c>
      <c r="L5">
        <v>635</v>
      </c>
    </row>
    <row r="6" spans="1:12" x14ac:dyDescent="0.3">
      <c r="A6" s="3" t="s">
        <v>15</v>
      </c>
      <c r="B6" s="9">
        <v>2870600</v>
      </c>
      <c r="D6" s="3" t="s">
        <v>26</v>
      </c>
      <c r="E6" s="10">
        <v>706800</v>
      </c>
      <c r="G6" s="3" t="s">
        <v>17</v>
      </c>
      <c r="H6" s="9">
        <v>1957000</v>
      </c>
      <c r="K6" s="3" t="s">
        <v>26</v>
      </c>
      <c r="L6">
        <v>1178</v>
      </c>
    </row>
    <row r="7" spans="1:12" x14ac:dyDescent="0.3">
      <c r="A7" s="3" t="s">
        <v>9</v>
      </c>
      <c r="B7" s="9">
        <v>3878100</v>
      </c>
      <c r="D7" s="3" t="s">
        <v>19</v>
      </c>
      <c r="E7" s="10">
        <v>898000</v>
      </c>
      <c r="G7" s="3" t="s">
        <v>22</v>
      </c>
      <c r="H7" s="9">
        <v>1661400</v>
      </c>
      <c r="K7" s="3" t="s">
        <v>19</v>
      </c>
      <c r="L7">
        <v>898</v>
      </c>
    </row>
    <row r="8" spans="1:12" x14ac:dyDescent="0.3">
      <c r="A8" s="3" t="s">
        <v>30</v>
      </c>
      <c r="B8" s="9">
        <v>12944500</v>
      </c>
      <c r="D8" s="3" t="s">
        <v>28</v>
      </c>
      <c r="E8" s="10">
        <v>2350000</v>
      </c>
      <c r="G8" s="3" t="s">
        <v>24</v>
      </c>
      <c r="H8" s="9">
        <v>1741200</v>
      </c>
      <c r="K8" s="3" t="s">
        <v>28</v>
      </c>
      <c r="L8">
        <v>235</v>
      </c>
    </row>
    <row r="9" spans="1:12" x14ac:dyDescent="0.3">
      <c r="D9" s="3" t="s">
        <v>21</v>
      </c>
      <c r="E9" s="10">
        <v>3196000</v>
      </c>
      <c r="G9" s="3" t="s">
        <v>14</v>
      </c>
      <c r="H9" s="9">
        <v>1110000</v>
      </c>
      <c r="K9" s="3" t="s">
        <v>21</v>
      </c>
      <c r="L9">
        <v>799</v>
      </c>
    </row>
    <row r="10" spans="1:12" x14ac:dyDescent="0.3">
      <c r="D10" s="3" t="s">
        <v>10</v>
      </c>
      <c r="E10" s="10">
        <v>3024000</v>
      </c>
      <c r="G10" s="3" t="s">
        <v>11</v>
      </c>
      <c r="H10" s="9">
        <v>1777400</v>
      </c>
      <c r="K10" s="3" t="s">
        <v>10</v>
      </c>
      <c r="L10">
        <v>504</v>
      </c>
    </row>
    <row r="11" spans="1:12" x14ac:dyDescent="0.3">
      <c r="D11" s="3" t="s">
        <v>30</v>
      </c>
      <c r="E11" s="10">
        <v>12944500</v>
      </c>
      <c r="G11" s="3" t="s">
        <v>20</v>
      </c>
      <c r="H11" s="9">
        <v>1065400</v>
      </c>
      <c r="K11" s="3" t="s">
        <v>30</v>
      </c>
      <c r="L11">
        <v>4705</v>
      </c>
    </row>
    <row r="12" spans="1:12" x14ac:dyDescent="0.3">
      <c r="G12" s="3" t="s">
        <v>27</v>
      </c>
      <c r="H12" s="9">
        <v>784400</v>
      </c>
    </row>
    <row r="13" spans="1:12" x14ac:dyDescent="0.3">
      <c r="G13" s="3" t="s">
        <v>23</v>
      </c>
      <c r="H13" s="9">
        <v>578500</v>
      </c>
    </row>
    <row r="14" spans="1:12" x14ac:dyDescent="0.3">
      <c r="G14" s="3" t="s">
        <v>30</v>
      </c>
      <c r="H14" s="9">
        <v>12944500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Shekkinah R</cp:lastModifiedBy>
  <dcterms:created xsi:type="dcterms:W3CDTF">2024-05-30T14:35:02Z</dcterms:created>
  <dcterms:modified xsi:type="dcterms:W3CDTF">2025-09-17T14:46:15Z</dcterms:modified>
</cp:coreProperties>
</file>