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10" yWindow="240" windowWidth="19440" windowHeight="7695" tabRatio="876" firstSheet="1" activeTab="6"/>
  </bookViews>
  <sheets>
    <sheet name="Legend" sheetId="4" r:id="rId1"/>
    <sheet name="Graph Information" sheetId="2" r:id="rId2"/>
    <sheet name="Bug Metrics - Iteration 1" sheetId="5" r:id="rId3"/>
    <sheet name="Bug Metrics - Iteration 2" sheetId="6" r:id="rId4"/>
    <sheet name="Bug Metrics - Iteration 3" sheetId="7" r:id="rId5"/>
    <sheet name="Bug Metrics - Iteration 4" sheetId="8" r:id="rId6"/>
    <sheet name="Bug Metrics - Iteration 5" sheetId="9" r:id="rId7"/>
  </sheets>
  <calcPr calcId="145621"/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D7" i="2"/>
  <c r="D6" i="2"/>
  <c r="C7" i="2"/>
</calcChain>
</file>

<file path=xl/sharedStrings.xml><?xml version="1.0" encoding="utf-8"?>
<sst xmlns="http://schemas.openxmlformats.org/spreadsheetml/2006/main" count="394" uniqueCount="126">
  <si>
    <t>S/N</t>
  </si>
  <si>
    <t>Bug Description</t>
  </si>
  <si>
    <t>Bug Severity</t>
  </si>
  <si>
    <t>Function Affected</t>
  </si>
  <si>
    <t>Status</t>
  </si>
  <si>
    <t>Mitigation Plan</t>
  </si>
  <si>
    <t>Medium</t>
  </si>
  <si>
    <t>Resolved</t>
  </si>
  <si>
    <t>Iteration</t>
  </si>
  <si>
    <t xml:space="preserve">Application Login </t>
  </si>
  <si>
    <t>To be fixed during debugging (14th Sept)</t>
  </si>
  <si>
    <t>User is able to access application pages via direct URL even after logging out.</t>
  </si>
  <si>
    <t>Bootstrap Data validation</t>
  </si>
  <si>
    <t>To be fixed during debugging (15-16th Sept)</t>
  </si>
  <si>
    <t>Points</t>
  </si>
  <si>
    <t>Description</t>
  </si>
  <si>
    <t>Low (Non-Critical)</t>
  </si>
  <si>
    <t>Unimportant. Typo error or small user interface alignment issues.</t>
  </si>
  <si>
    <t>Bugs that affect the less important functionalities (i.e. wrong output), however the application still can run and will not crash.</t>
  </si>
  <si>
    <t xml:space="preserve">Critical </t>
  </si>
  <si>
    <t>Major bug that will cause the application to crash and severely hinder the progress of the schedule. Iteration must be stopped immediately and bug must be resolved before proceeding</t>
  </si>
  <si>
    <t xml:space="preserve">Points &lt; 10 </t>
  </si>
  <si>
    <t>Use the planned debugging time in the iteration.</t>
  </si>
  <si>
    <t>Points &gt;= 10</t>
  </si>
  <si>
    <t>Stop current development and resolve the bug immediately. Project Manager reschedules the project.</t>
  </si>
  <si>
    <t>Faulty Admin Page Validation where Admin does not have to validate password before entering the panel</t>
  </si>
  <si>
    <t>Faulty Admin Panel session management whereby admin booted out of admin panel upon uploading/bootstrapping</t>
  </si>
  <si>
    <t>Access to Admin Panel for Bootstrap / Upload</t>
  </si>
  <si>
    <t>Application does not currently detect or correct duplicate rows in the location.csv entries</t>
  </si>
  <si>
    <t>Application does not reject duplicated mac_addresses when uploaded from demographics.csv</t>
  </si>
  <si>
    <t>Low</t>
  </si>
  <si>
    <t>Output displays error on multiple rows for a specific line validated instead of all on the same line</t>
  </si>
  <si>
    <t>To be fixed on Iteration 2</t>
  </si>
  <si>
    <t>Bootstrap Result Display</t>
  </si>
  <si>
    <t>Output displays the error headers even though there are no errors</t>
  </si>
  <si>
    <t>Total Number of bugs</t>
  </si>
  <si>
    <t>Severity</t>
  </si>
  <si>
    <t>Critical</t>
  </si>
  <si>
    <t xml:space="preserve">Adding "wilhelm.kong.2012@hotmail.com" to an email entry doesn't  return an "invalid domain" error </t>
  </si>
  <si>
    <t xml:space="preserve">Add an invalid school name to an email entry e.g. wilma.lam.2010@soc sci.smu.edu.sg doesn't return a an "invalid email" error </t>
  </si>
  <si>
    <t>Pressing of Bootstrap/Upload Button Without Choosing File</t>
  </si>
  <si>
    <t>To be fixed during debugging (7th Oct)</t>
  </si>
  <si>
    <t>Top-K Next Places Result Validation</t>
  </si>
  <si>
    <t>Top-K Next Places Result Display</t>
  </si>
  <si>
    <t>Display of users found and users that visited another place constantly shows 0 (Test Case 1).</t>
  </si>
  <si>
    <t>Ranking display is incorrect. K-value of 3 must be specified to attain 3 results of Rank 1 instead of obtaining all 3 with K-value 1 (Test Case 1).</t>
  </si>
  <si>
    <t>Output displays maximum count of 1 despite there being multiple counts of users within a timeframe  (Test Case 1).</t>
  </si>
  <si>
    <t>Top-K Popular Places Result Validation</t>
  </si>
  <si>
    <t>Top-K Companions Result Validation</t>
  </si>
  <si>
    <t>Unable to display all places belonging of the same rank with the number of people in that location for query date and time.</t>
  </si>
  <si>
    <t>Unable to display all companions belonging of the same rank.</t>
  </si>
  <si>
    <t>Display Exception report after inputting wrong format of date and time</t>
  </si>
  <si>
    <t>No validation of empty fields and invalid email and date and time</t>
  </si>
  <si>
    <t>To be fixed during debugging</t>
  </si>
  <si>
    <t>Logged in users still able to assess index.jsp</t>
  </si>
  <si>
    <t>Authentication</t>
  </si>
  <si>
    <t>Total bug score</t>
  </si>
  <si>
    <t>5 min time interval in breakdown report should be 300000 milliseconds instead of 30000 seconds</t>
  </si>
  <si>
    <t>Initial Total Number of Bugs  = 5 Medium and 5 Low
Initial Total Score = 30
Number of Bugs Resolved = 5 Medium and 2 Low 
Total Score Resolved = 27</t>
  </si>
  <si>
    <t>No validation of origin / semantic place</t>
  </si>
  <si>
    <t>ErrorUtility BLANK_ORIGIN attribute stores the value "blank date" instead of "blank origin"</t>
  </si>
  <si>
    <t>JSON for Breakdown by year, gender and school</t>
  </si>
  <si>
    <t>JSON for Top-K Next Places</t>
  </si>
  <si>
    <t>Able to get pass invalid origin e.g. SMUSISB/SMUSISL</t>
  </si>
  <si>
    <t>Login as a invalid non-admin user and it displays wrong error message. It should display "invalid username/password" but it displays "Invalid invalid password".</t>
  </si>
  <si>
    <t>Basic Breakdown functionality returns null with invalid token</t>
  </si>
  <si>
    <t>Admin is able to access more functions that what is supposed to. E.g. admin can access heatmap, Basic location report e.t.c.</t>
  </si>
  <si>
    <t>Automatic Group Detection</t>
  </si>
  <si>
    <t>Duplicated sub-groups are displayed</t>
  </si>
  <si>
    <t>Incorrect time spent displayed</t>
  </si>
  <si>
    <t>Initial Total Number of Bugs  = 6 Medium and 4 Low
Initial Total Score = 34
Number of Bugs Resolved = 6 Medium and 4 Low 
Total Score Resolved = 34</t>
  </si>
  <si>
    <t>JSON authenticate does not display any output when valid parameters used</t>
  </si>
  <si>
    <t>JSON Authenticate</t>
  </si>
  <si>
    <t>Token is not validated for JSON Bootstrap</t>
  </si>
  <si>
    <t>JSON Bootstrap</t>
  </si>
  <si>
    <t xml:space="preserve">AGD results sometimes incorrect because a specific pair is not considered (check pair with mac-add starting with a203, timestamp 2014-03-24 13:17:00, dataset HE v1)
</t>
  </si>
  <si>
    <t>URL for main admin page should end with "/admin"</t>
  </si>
  <si>
    <t>Bootstrap/Upload</t>
  </si>
  <si>
    <t>Field for group count is erroneously called "count", inconsistent with wiki requirements</t>
  </si>
  <si>
    <t>JSON Group Aware Next Places</t>
  </si>
  <si>
    <t xml:space="preserve">Basic Next places results doesn't display queried semantic place where applicable
</t>
  </si>
  <si>
    <t>Basic Next Places</t>
  </si>
  <si>
    <t>Group Aware Popular Places does not display any message, ie. "No member records found, etc" when no results are found</t>
  </si>
  <si>
    <t xml:space="preserve">Group Aware Popular Places </t>
  </si>
  <si>
    <t>Group Aware Popular Places results do not display in lexicographical order of semantic places when ranks are tied</t>
  </si>
  <si>
    <t xml:space="preserve">AGD results sometimes incorrect, when dealing with pairs that each have update at the same location but non-overlapping timestamps between each pair
</t>
  </si>
  <si>
    <t xml:space="preserve">Heatmap result display incorrect count for population </t>
  </si>
  <si>
    <t>Heatmap</t>
  </si>
  <si>
    <t>Fixed By</t>
  </si>
  <si>
    <t>SVN Rev No.</t>
  </si>
  <si>
    <t>Ranon &amp; Shaun</t>
  </si>
  <si>
    <t>Error display is inconsistent with Wiki requirements for Bootstrap/Upload</t>
  </si>
  <si>
    <t xml:space="preserve">Incorrect error "invalid row records" is displayed instead of "blank &lt;field&gt;" when bootstrapping
</t>
  </si>
  <si>
    <t>Ai Xin and Yiyi</t>
  </si>
  <si>
    <t>Invalid email such as @sis.sis.smu.edu.sg did not display error</t>
  </si>
  <si>
    <t>Duplicated row is correctly displayed as an error, but the row inserted into the database corresponds to the errornous row</t>
  </si>
  <si>
    <t>SMUSISL0 is accepted as a valid floor and semantic location</t>
  </si>
  <si>
    <t>Initial Total Number of Bugs  = 9 Medium and 6 Low
Initial Total Score = 51
Number of Bugs Resolved = 9 Medium and 6 Low
Total Score Resolved = 51</t>
  </si>
  <si>
    <t>No percentage valued displayed for Basic and Group Next Places Report</t>
  </si>
  <si>
    <t>UAT checker does not obtain the secretToken stored in the session</t>
  </si>
  <si>
    <t>All JSON Web Services</t>
  </si>
  <si>
    <t>Number of records loaded is displayed as a String, not a number</t>
  </si>
  <si>
    <t>Year is displayed as a String, not a number</t>
  </si>
  <si>
    <t>Basic Location Report Breakdown by Year, Gender, School</t>
  </si>
  <si>
    <t>Result is not sorted lexicographically</t>
  </si>
  <si>
    <t>Results of Top-K Popular Places is wrong. (UAT Test Case 12)</t>
  </si>
  <si>
    <t>Top-K Popular Places</t>
  </si>
  <si>
    <t>Top-K Companion</t>
  </si>
  <si>
    <t>Result does not retain capital letter for email when inserted into Database (UAT Test Case 13,14)</t>
  </si>
  <si>
    <t>Top-K Next Places displays incorrect result (UAT Test Case 15)</t>
  </si>
  <si>
    <t>Top-K Next Places</t>
  </si>
  <si>
    <t>AGD for JSON is incorrect display of "total groups" instead of "total group"</t>
  </si>
  <si>
    <t>Aixin &amp; Benjamin</t>
  </si>
  <si>
    <t>Ranon &amp; Yiyi</t>
  </si>
  <si>
    <t>UAT Autochecker displays invalid Bootstrap result (extra invalid semantic-place) (Test Case 23)</t>
  </si>
  <si>
    <t>UI for Bootstrap does not display tabular format for sucesses / overall results</t>
  </si>
  <si>
    <t>Heatmap for B1 still shows traces without a map attached</t>
  </si>
  <si>
    <t>To be fixed during debugging integrated functionalities</t>
  </si>
  <si>
    <t>Upload functionality does not display number of rows loaded and errors despite entries being logged into the database</t>
  </si>
  <si>
    <t>To be fixed immediately (To be fixed immediately)</t>
  </si>
  <si>
    <t>Basic Location Report Breakdown</t>
  </si>
  <si>
    <t>Breakdown Functionality crashes when selecting any input</t>
  </si>
  <si>
    <t>Initial Total Number of Bugs  (Excluding 3 Low Bugs from  Iteraton 1)                                     = 1 Critical, 2 Medium  and 5 Low
Initial Total Score = 25
Number of Bugs Resolved (Including Bugs from Iteration 1)                                            = 1 Critical, 2 Medium and 8 Low 
Total Score Resolved = 28</t>
  </si>
  <si>
    <t>Graphical UI for heatmap level 2 shows density when there are no traces found</t>
  </si>
  <si>
    <t>Letter "s" found at Top-k Companions jsp page</t>
  </si>
  <si>
    <t xml:space="preserve">Initial Total Number of Bugs  = 6 Medium and 9 Low
Initial Total Score = 39
Number of Bugs Resolved = 6 Medium and 7 Low
Total Score Resolved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</si>
</sst>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Tahoma"/>
      <family val="2"/>
    </font>
    <font>
      <sz val="16"/>
      <color rgb="FF000000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D3C40"/>
      <name val="Arial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left" vertical="center" wrapText="1" readingOrder="1"/>
    </xf>
    <xf numFmtId="0" fontId="3" fillId="6" borderId="2" xfId="0" applyFont="1" applyFill="1" applyBorder="1" applyAlignment="1">
      <alignment horizontal="left" vertical="center" wrapText="1" readingOrder="1"/>
    </xf>
    <xf numFmtId="0" fontId="4" fillId="6" borderId="3" xfId="0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left" vertical="center" wrapText="1" readingOrder="1"/>
    </xf>
    <xf numFmtId="0" fontId="4" fillId="6" borderId="5" xfId="0" applyFont="1" applyFill="1" applyBorder="1" applyAlignment="1">
      <alignment horizontal="left" vertical="center" wrapText="1" readingOrder="1"/>
    </xf>
    <xf numFmtId="0" fontId="0" fillId="0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22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Bug Metrics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Medium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'Graph Information'!$E$6:$E$10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v>Low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'Graph Information'!$F$6:$F$10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</c:ser>
        <c:ser>
          <c:idx val="2"/>
          <c:order val="2"/>
          <c:tx>
            <c:v>Critical</c:v>
          </c:tx>
          <c:invertIfNegative val="0"/>
          <c:val>
            <c:numRef>
              <c:f>'Graph Information'!$G$6:$G$8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02304"/>
        <c:axId val="219239168"/>
      </c:barChart>
      <c:catAx>
        <c:axId val="788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239168"/>
        <c:crosses val="autoZero"/>
        <c:auto val="1"/>
        <c:lblAlgn val="ctr"/>
        <c:lblOffset val="100"/>
        <c:noMultiLvlLbl val="0"/>
      </c:catAx>
      <c:valAx>
        <c:axId val="2192391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 Of Bugs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0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1314450</xdr:colOff>
      <xdr:row>14</xdr:row>
      <xdr:rowOff>188595</xdr:rowOff>
    </xdr:from>
    <xdr:to>
      <xdr:col>7</xdr:col>
      <xdr:colOff>422910</xdr:colOff>
      <xdr:row>29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"/>
  <sheetViews>
    <sheetView workbookViewId="0">
      <selection activeCell="B25" sqref="B25"/>
    </sheetView>
  </sheetViews>
  <sheetFormatPr defaultColWidth="9.140625" defaultRowHeight="15" x14ac:dyDescent="0.25"/>
  <cols>
    <col min="1" max="1" width="5.5703125" style="4" customWidth="1"/>
    <col min="2" max="2" width="11.7109375" style="4" bestFit="1" customWidth="1"/>
    <col min="3" max="3" width="19.28515625" style="4" bestFit="1" customWidth="1"/>
    <col min="4" max="4" width="64.28515625" style="4" customWidth="1"/>
    <col min="5" max="5" width="9.140625" style="4"/>
    <col min="6" max="6" width="11.7109375" style="4" bestFit="1" customWidth="1"/>
    <col min="7" max="7" width="58.140625" style="4" bestFit="1" customWidth="1"/>
    <col min="8" max="16384" width="9.140625" style="4"/>
  </cols>
  <sheetData>
    <row r="1" spans="2:7" ht="15.75" thickBot="1" x14ac:dyDescent="0.3">
      <c r="B1" s="5" t="s">
        <v>14</v>
      </c>
      <c r="C1" s="5" t="s">
        <v>2</v>
      </c>
      <c r="D1" s="5" t="s">
        <v>15</v>
      </c>
      <c r="F1" s="14"/>
    </row>
    <row r="2" spans="2:7" ht="39.75" thickBot="1" x14ac:dyDescent="0.3">
      <c r="B2" s="6">
        <v>1</v>
      </c>
      <c r="C2" s="15" t="s">
        <v>16</v>
      </c>
      <c r="D2" s="9" t="s">
        <v>17</v>
      </c>
      <c r="F2" s="10" t="s">
        <v>21</v>
      </c>
      <c r="G2" s="11" t="s">
        <v>22</v>
      </c>
    </row>
    <row r="3" spans="2:7" ht="59.25" thickBot="1" x14ac:dyDescent="0.3">
      <c r="B3" s="6">
        <v>5</v>
      </c>
      <c r="C3" s="3" t="s">
        <v>6</v>
      </c>
      <c r="D3" s="7" t="s">
        <v>18</v>
      </c>
      <c r="F3" s="12" t="s">
        <v>23</v>
      </c>
      <c r="G3" s="13" t="s">
        <v>24</v>
      </c>
    </row>
    <row r="4" spans="2:7" ht="45.75" thickTop="1" x14ac:dyDescent="0.25">
      <c r="B4" s="6">
        <v>10</v>
      </c>
      <c r="C4" s="8" t="s">
        <v>19</v>
      </c>
      <c r="D4" s="7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"/>
  <sheetViews>
    <sheetView zoomScaleNormal="100" workbookViewId="0">
      <selection activeCell="J16" sqref="J16"/>
    </sheetView>
  </sheetViews>
  <sheetFormatPr defaultRowHeight="15" x14ac:dyDescent="0.25"/>
  <cols>
    <col min="2" max="2" width="18.5703125" customWidth="1"/>
    <col min="3" max="3" width="27.42578125" customWidth="1"/>
    <col min="4" max="4" width="27.42578125" style="4" customWidth="1"/>
    <col min="5" max="6" width="18.5703125" customWidth="1"/>
    <col min="7" max="7" width="15.85546875" customWidth="1"/>
  </cols>
  <sheetData>
    <row r="3" spans="2:7" ht="15.75" thickBot="1" x14ac:dyDescent="0.3"/>
    <row r="4" spans="2:7" ht="19.5" customHeight="1" thickTop="1" thickBot="1" x14ac:dyDescent="0.3">
      <c r="B4" s="42" t="s">
        <v>8</v>
      </c>
      <c r="C4" s="42" t="s">
        <v>35</v>
      </c>
      <c r="D4" s="42" t="s">
        <v>56</v>
      </c>
      <c r="E4" s="43" t="s">
        <v>36</v>
      </c>
      <c r="F4" s="43"/>
      <c r="G4" s="43"/>
    </row>
    <row r="5" spans="2:7" ht="20.25" thickTop="1" thickBot="1" x14ac:dyDescent="0.3">
      <c r="B5" s="42"/>
      <c r="C5" s="42"/>
      <c r="D5" s="42"/>
      <c r="E5" s="22" t="s">
        <v>6</v>
      </c>
      <c r="F5" s="22" t="s">
        <v>30</v>
      </c>
      <c r="G5" s="22" t="s">
        <v>37</v>
      </c>
    </row>
    <row r="6" spans="2:7" ht="20.25" thickTop="1" thickBot="1" x14ac:dyDescent="0.3">
      <c r="B6" s="23">
        <v>1</v>
      </c>
      <c r="C6" s="24">
        <v>10</v>
      </c>
      <c r="D6" s="24">
        <f>SUM(F6*1+E6*5+G6*10)</f>
        <v>30</v>
      </c>
      <c r="E6" s="24">
        <v>5</v>
      </c>
      <c r="F6" s="24">
        <v>5</v>
      </c>
      <c r="G6" s="24">
        <v>0</v>
      </c>
    </row>
    <row r="7" spans="2:7" ht="20.25" thickTop="1" thickBot="1" x14ac:dyDescent="0.3">
      <c r="B7" s="23">
        <v>2</v>
      </c>
      <c r="C7" s="24">
        <f>SUM(E7:G7)</f>
        <v>11</v>
      </c>
      <c r="D7" s="24">
        <f>SUM(E7*5+F7*1+G7*10)</f>
        <v>28</v>
      </c>
      <c r="E7" s="24">
        <v>2</v>
      </c>
      <c r="F7" s="24">
        <v>8</v>
      </c>
      <c r="G7" s="24">
        <v>1</v>
      </c>
    </row>
    <row r="8" spans="2:7" ht="20.25" thickTop="1" thickBot="1" x14ac:dyDescent="0.3">
      <c r="B8" s="23">
        <v>3</v>
      </c>
      <c r="C8" s="24">
        <v>10</v>
      </c>
      <c r="D8" s="24">
        <v>34</v>
      </c>
      <c r="E8" s="24">
        <v>6</v>
      </c>
      <c r="F8" s="24">
        <v>4</v>
      </c>
      <c r="G8" s="24">
        <v>0</v>
      </c>
    </row>
    <row r="9" spans="2:7" ht="20.25" thickTop="1" thickBot="1" x14ac:dyDescent="0.3">
      <c r="B9" s="23">
        <v>4</v>
      </c>
      <c r="C9" s="24">
        <v>15</v>
      </c>
      <c r="D9" s="24">
        <v>51</v>
      </c>
      <c r="E9" s="24">
        <v>6</v>
      </c>
      <c r="F9" s="24">
        <v>9</v>
      </c>
      <c r="G9" s="24">
        <v>0</v>
      </c>
    </row>
    <row r="10" spans="2:7" ht="20.25" thickTop="1" thickBot="1" x14ac:dyDescent="0.3">
      <c r="B10" s="23">
        <v>5</v>
      </c>
      <c r="C10" s="24">
        <v>10</v>
      </c>
      <c r="D10" s="24">
        <v>26</v>
      </c>
      <c r="E10" s="24">
        <v>6</v>
      </c>
      <c r="F10" s="24">
        <v>7</v>
      </c>
      <c r="G10" s="24">
        <v>0</v>
      </c>
    </row>
    <row r="11" spans="2:7" ht="15.75" thickTop="1" x14ac:dyDescent="0.25"/>
  </sheetData>
  <mergeCells count="4">
    <mergeCell ref="B4:B5"/>
    <mergeCell ref="C4:C5"/>
    <mergeCell ref="E4:G4"/>
    <mergeCell ref="D4:D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10" zoomScale="60" zoomScaleNormal="60" workbookViewId="0">
      <selection activeCell="A13" sqref="A13:F18"/>
    </sheetView>
  </sheetViews>
  <sheetFormatPr defaultRowHeight="15" x14ac:dyDescent="0.25"/>
  <cols>
    <col min="1" max="1" width="9.140625" customWidth="1"/>
    <col min="2" max="2" width="22.140625" customWidth="1"/>
    <col min="3" max="3" width="13" customWidth="1"/>
    <col min="4" max="4" width="22.85546875" bestFit="1" customWidth="1"/>
    <col min="5" max="5" width="28.28515625" customWidth="1"/>
    <col min="6" max="6" width="13.7109375" customWidth="1"/>
  </cols>
  <sheetData>
    <row r="1" spans="1:6" ht="21.7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5</v>
      </c>
      <c r="F1" s="1" t="s">
        <v>4</v>
      </c>
    </row>
    <row r="2" spans="1:6" ht="109.5" customHeight="1" x14ac:dyDescent="0.25">
      <c r="A2" s="6">
        <v>1</v>
      </c>
      <c r="B2" s="7" t="s">
        <v>11</v>
      </c>
      <c r="C2" s="7" t="s">
        <v>6</v>
      </c>
      <c r="D2" s="7" t="s">
        <v>9</v>
      </c>
      <c r="E2" s="7" t="s">
        <v>10</v>
      </c>
      <c r="F2" s="6" t="s">
        <v>7</v>
      </c>
    </row>
    <row r="3" spans="1:6" ht="123.75" customHeight="1" x14ac:dyDescent="0.25">
      <c r="A3" s="6">
        <f>A2+1</f>
        <v>2</v>
      </c>
      <c r="B3" s="7" t="s">
        <v>25</v>
      </c>
      <c r="C3" s="7" t="s">
        <v>6</v>
      </c>
      <c r="D3" s="7" t="s">
        <v>27</v>
      </c>
      <c r="E3" s="7" t="s">
        <v>10</v>
      </c>
      <c r="F3" s="6" t="s">
        <v>7</v>
      </c>
    </row>
    <row r="4" spans="1:6" ht="135" customHeight="1" x14ac:dyDescent="0.25">
      <c r="A4" s="6">
        <f t="shared" ref="A4:A11" si="0">A3+1</f>
        <v>3</v>
      </c>
      <c r="B4" s="7" t="s">
        <v>26</v>
      </c>
      <c r="C4" s="7" t="s">
        <v>6</v>
      </c>
      <c r="D4" s="7" t="s">
        <v>27</v>
      </c>
      <c r="E4" s="7" t="s">
        <v>13</v>
      </c>
      <c r="F4" s="6" t="s">
        <v>7</v>
      </c>
    </row>
    <row r="5" spans="1:6" ht="138" customHeight="1" x14ac:dyDescent="0.25">
      <c r="A5" s="6">
        <f t="shared" si="0"/>
        <v>4</v>
      </c>
      <c r="B5" s="7" t="s">
        <v>29</v>
      </c>
      <c r="C5" s="7" t="s">
        <v>6</v>
      </c>
      <c r="D5" s="7" t="s">
        <v>12</v>
      </c>
      <c r="E5" s="7" t="s">
        <v>13</v>
      </c>
      <c r="F5" s="6" t="s">
        <v>7</v>
      </c>
    </row>
    <row r="6" spans="1:6" ht="75" x14ac:dyDescent="0.25">
      <c r="A6" s="6">
        <f t="shared" si="0"/>
        <v>5</v>
      </c>
      <c r="B6" s="7" t="s">
        <v>28</v>
      </c>
      <c r="C6" s="7" t="s">
        <v>6</v>
      </c>
      <c r="D6" s="7" t="s">
        <v>12</v>
      </c>
      <c r="E6" s="7" t="s">
        <v>13</v>
      </c>
      <c r="F6" s="6" t="s">
        <v>7</v>
      </c>
    </row>
    <row r="7" spans="1:6" ht="110.25" customHeight="1" x14ac:dyDescent="0.25">
      <c r="A7" s="6">
        <f t="shared" si="0"/>
        <v>6</v>
      </c>
      <c r="B7" s="7" t="s">
        <v>31</v>
      </c>
      <c r="C7" s="6" t="s">
        <v>30</v>
      </c>
      <c r="D7" s="6" t="s">
        <v>33</v>
      </c>
      <c r="E7" s="7" t="s">
        <v>13</v>
      </c>
      <c r="F7" s="6" t="s">
        <v>7</v>
      </c>
    </row>
    <row r="8" spans="1:6" ht="96.75" customHeight="1" x14ac:dyDescent="0.25">
      <c r="A8" s="6">
        <f t="shared" si="0"/>
        <v>7</v>
      </c>
      <c r="B8" s="7" t="s">
        <v>34</v>
      </c>
      <c r="C8" s="6" t="s">
        <v>30</v>
      </c>
      <c r="D8" s="6" t="s">
        <v>33</v>
      </c>
      <c r="E8" s="7" t="s">
        <v>32</v>
      </c>
      <c r="F8" s="6" t="s">
        <v>7</v>
      </c>
    </row>
    <row r="9" spans="1:6" ht="69" customHeight="1" x14ac:dyDescent="0.25">
      <c r="A9" s="6">
        <f t="shared" si="0"/>
        <v>8</v>
      </c>
      <c r="B9" s="25" t="s">
        <v>40</v>
      </c>
      <c r="C9" s="6" t="s">
        <v>30</v>
      </c>
      <c r="D9" s="7" t="s">
        <v>12</v>
      </c>
      <c r="E9" s="7" t="s">
        <v>32</v>
      </c>
      <c r="F9" s="6" t="s">
        <v>7</v>
      </c>
    </row>
    <row r="10" spans="1:6" ht="72" customHeight="1" x14ac:dyDescent="0.25">
      <c r="A10" s="6">
        <f t="shared" si="0"/>
        <v>9</v>
      </c>
      <c r="B10" s="16" t="s">
        <v>38</v>
      </c>
      <c r="C10" s="6" t="s">
        <v>30</v>
      </c>
      <c r="D10" s="6" t="s">
        <v>33</v>
      </c>
      <c r="E10" s="7" t="s">
        <v>32</v>
      </c>
      <c r="F10" s="6" t="s">
        <v>7</v>
      </c>
    </row>
    <row r="11" spans="1:6" ht="144" customHeight="1" x14ac:dyDescent="0.25">
      <c r="A11" s="6">
        <f t="shared" si="0"/>
        <v>10</v>
      </c>
      <c r="B11" s="16" t="s">
        <v>39</v>
      </c>
      <c r="C11" s="6" t="s">
        <v>30</v>
      </c>
      <c r="D11" s="7" t="s">
        <v>12</v>
      </c>
      <c r="E11" s="7" t="s">
        <v>32</v>
      </c>
      <c r="F11" s="6" t="s">
        <v>7</v>
      </c>
    </row>
    <row r="13" spans="1:6" ht="15" customHeight="1" x14ac:dyDescent="0.25">
      <c r="A13" s="44" t="s">
        <v>58</v>
      </c>
      <c r="B13" s="44"/>
      <c r="C13" s="44"/>
      <c r="D13" s="44"/>
      <c r="E13" s="44"/>
      <c r="F13" s="44"/>
    </row>
    <row r="14" spans="1:6" x14ac:dyDescent="0.25">
      <c r="A14" s="44"/>
      <c r="B14" s="44"/>
      <c r="C14" s="44"/>
      <c r="D14" s="44"/>
      <c r="E14" s="44"/>
      <c r="F14" s="44"/>
    </row>
    <row r="15" spans="1:6" x14ac:dyDescent="0.25">
      <c r="A15" s="44"/>
      <c r="B15" s="44"/>
      <c r="C15" s="44"/>
      <c r="D15" s="44"/>
      <c r="E15" s="44"/>
      <c r="F15" s="44"/>
    </row>
    <row r="16" spans="1:6" x14ac:dyDescent="0.25">
      <c r="A16" s="44"/>
      <c r="B16" s="44"/>
      <c r="C16" s="44"/>
      <c r="D16" s="44"/>
      <c r="E16" s="44"/>
      <c r="F16" s="44"/>
    </row>
    <row r="17" spans="1:6" x14ac:dyDescent="0.25">
      <c r="A17" s="44"/>
      <c r="B17" s="44"/>
      <c r="C17" s="44"/>
      <c r="D17" s="44"/>
      <c r="E17" s="44"/>
      <c r="F17" s="44"/>
    </row>
    <row r="18" spans="1:6" x14ac:dyDescent="0.25">
      <c r="A18" s="44"/>
      <c r="B18" s="44"/>
      <c r="C18" s="44"/>
      <c r="D18" s="44"/>
      <c r="E18" s="44"/>
      <c r="F18" s="44"/>
    </row>
  </sheetData>
  <mergeCells count="1">
    <mergeCell ref="A13:F18"/>
  </mergeCells>
  <conditionalFormatting sqref="C1:C3">
    <cfRule type="cellIs" dxfId="223" priority="53" operator="equal">
      <formula>"High"</formula>
    </cfRule>
    <cfRule type="cellIs" dxfId="222" priority="54" operator="equal">
      <formula>"Medium"</formula>
    </cfRule>
    <cfRule type="cellIs" dxfId="221" priority="55" operator="equal">
      <formula>"Low"</formula>
    </cfRule>
  </conditionalFormatting>
  <conditionalFormatting sqref="F2:F3">
    <cfRule type="cellIs" dxfId="220" priority="52" operator="equal">
      <formula>"Unresolved"</formula>
    </cfRule>
  </conditionalFormatting>
  <conditionalFormatting sqref="F2:F3">
    <cfRule type="cellIs" dxfId="219" priority="51" operator="equal">
      <formula>"Resolved"</formula>
    </cfRule>
  </conditionalFormatting>
  <conditionalFormatting sqref="C6">
    <cfRule type="cellIs" dxfId="218" priority="48" operator="equal">
      <formula>"High"</formula>
    </cfRule>
    <cfRule type="cellIs" dxfId="217" priority="49" operator="equal">
      <formula>"Medium"</formula>
    </cfRule>
    <cfRule type="cellIs" dxfId="216" priority="50" operator="equal">
      <formula>"Low"</formula>
    </cfRule>
  </conditionalFormatting>
  <conditionalFormatting sqref="F6">
    <cfRule type="cellIs" dxfId="215" priority="47" operator="equal">
      <formula>"Unresolved"</formula>
    </cfRule>
  </conditionalFormatting>
  <conditionalFormatting sqref="F6">
    <cfRule type="cellIs" dxfId="214" priority="46" operator="equal">
      <formula>"Resolved"</formula>
    </cfRule>
  </conditionalFormatting>
  <conditionalFormatting sqref="C4">
    <cfRule type="cellIs" dxfId="213" priority="43" operator="equal">
      <formula>"High"</formula>
    </cfRule>
    <cfRule type="cellIs" dxfId="212" priority="44" operator="equal">
      <formula>"Medium"</formula>
    </cfRule>
    <cfRule type="cellIs" dxfId="211" priority="45" operator="equal">
      <formula>"Low"</formula>
    </cfRule>
  </conditionalFormatting>
  <conditionalFormatting sqref="F4">
    <cfRule type="cellIs" dxfId="210" priority="42" operator="equal">
      <formula>"Unresolved"</formula>
    </cfRule>
  </conditionalFormatting>
  <conditionalFormatting sqref="F4">
    <cfRule type="cellIs" dxfId="209" priority="41" operator="equal">
      <formula>"Resolved"</formula>
    </cfRule>
  </conditionalFormatting>
  <conditionalFormatting sqref="C5">
    <cfRule type="cellIs" dxfId="208" priority="38" operator="equal">
      <formula>"High"</formula>
    </cfRule>
    <cfRule type="cellIs" dxfId="207" priority="39" operator="equal">
      <formula>"Medium"</formula>
    </cfRule>
    <cfRule type="cellIs" dxfId="206" priority="40" operator="equal">
      <formula>"Low"</formula>
    </cfRule>
  </conditionalFormatting>
  <conditionalFormatting sqref="F5">
    <cfRule type="cellIs" dxfId="205" priority="37" operator="equal">
      <formula>"Unresolved"</formula>
    </cfRule>
  </conditionalFormatting>
  <conditionalFormatting sqref="F5">
    <cfRule type="cellIs" dxfId="204" priority="36" operator="equal">
      <formula>"Resolved"</formula>
    </cfRule>
  </conditionalFormatting>
  <conditionalFormatting sqref="C7">
    <cfRule type="cellIs" dxfId="203" priority="33" operator="equal">
      <formula>"High"</formula>
    </cfRule>
    <cfRule type="cellIs" dxfId="202" priority="34" operator="equal">
      <formula>"Medium"</formula>
    </cfRule>
    <cfRule type="cellIs" dxfId="201" priority="35" operator="equal">
      <formula>"Low"</formula>
    </cfRule>
  </conditionalFormatting>
  <conditionalFormatting sqref="F7">
    <cfRule type="cellIs" dxfId="200" priority="32" operator="equal">
      <formula>"Unresolved"</formula>
    </cfRule>
  </conditionalFormatting>
  <conditionalFormatting sqref="F7">
    <cfRule type="cellIs" dxfId="199" priority="31" operator="equal">
      <formula>"Resolved"</formula>
    </cfRule>
  </conditionalFormatting>
  <conditionalFormatting sqref="C8">
    <cfRule type="cellIs" dxfId="198" priority="28" operator="equal">
      <formula>"High"</formula>
    </cfRule>
    <cfRule type="cellIs" dxfId="197" priority="29" operator="equal">
      <formula>"Medium"</formula>
    </cfRule>
    <cfRule type="cellIs" dxfId="196" priority="30" operator="equal">
      <formula>"Low"</formula>
    </cfRule>
  </conditionalFormatting>
  <conditionalFormatting sqref="C10">
    <cfRule type="cellIs" dxfId="195" priority="25" operator="equal">
      <formula>"High"</formula>
    </cfRule>
    <cfRule type="cellIs" dxfId="194" priority="26" operator="equal">
      <formula>"Medium"</formula>
    </cfRule>
    <cfRule type="cellIs" dxfId="193" priority="27" operator="equal">
      <formula>"Low"</formula>
    </cfRule>
  </conditionalFormatting>
  <conditionalFormatting sqref="C9">
    <cfRule type="cellIs" dxfId="192" priority="22" operator="equal">
      <formula>"High"</formula>
    </cfRule>
    <cfRule type="cellIs" dxfId="191" priority="23" operator="equal">
      <formula>"Medium"</formula>
    </cfRule>
    <cfRule type="cellIs" dxfId="190" priority="24" operator="equal">
      <formula>"Low"</formula>
    </cfRule>
  </conditionalFormatting>
  <conditionalFormatting sqref="C11">
    <cfRule type="cellIs" dxfId="189" priority="19" operator="equal">
      <formula>"High"</formula>
    </cfRule>
    <cfRule type="cellIs" dxfId="188" priority="20" operator="equal">
      <formula>"Medium"</formula>
    </cfRule>
    <cfRule type="cellIs" dxfId="187" priority="21" operator="equal">
      <formula>"Low"</formula>
    </cfRule>
  </conditionalFormatting>
  <conditionalFormatting sqref="F8">
    <cfRule type="cellIs" dxfId="186" priority="18" operator="equal">
      <formula>"Unresolved"</formula>
    </cfRule>
  </conditionalFormatting>
  <conditionalFormatting sqref="F8">
    <cfRule type="cellIs" dxfId="185" priority="17" operator="equal">
      <formula>"Resolved"</formula>
    </cfRule>
  </conditionalFormatting>
  <conditionalFormatting sqref="F9">
    <cfRule type="cellIs" dxfId="184" priority="6" operator="equal">
      <formula>"Unresolved"</formula>
    </cfRule>
  </conditionalFormatting>
  <conditionalFormatting sqref="F9">
    <cfRule type="cellIs" dxfId="183" priority="5" operator="equal">
      <formula>"Resolved"</formula>
    </cfRule>
  </conditionalFormatting>
  <conditionalFormatting sqref="F10">
    <cfRule type="cellIs" dxfId="182" priority="4" operator="equal">
      <formula>"Unresolved"</formula>
    </cfRule>
  </conditionalFormatting>
  <conditionalFormatting sqref="F10">
    <cfRule type="cellIs" dxfId="181" priority="3" operator="equal">
      <formula>"Resolved"</formula>
    </cfRule>
  </conditionalFormatting>
  <conditionalFormatting sqref="F11">
    <cfRule type="cellIs" dxfId="180" priority="2" operator="equal">
      <formula>"Unresolved"</formula>
    </cfRule>
  </conditionalFormatting>
  <conditionalFormatting sqref="F11">
    <cfRule type="cellIs" dxfId="179" priority="1" operator="equal">
      <formula>"Resolved"</formula>
    </cfRule>
  </conditionalFormatting>
  <dataValidations count="3">
    <dataValidation type="list" allowBlank="1" showInputMessage="1" showErrorMessage="1" sqref="C7:C11">
      <formula1>$L$4:$L$8</formula1>
    </dataValidation>
    <dataValidation type="list" allowBlank="1" showInputMessage="1" showErrorMessage="1" sqref="C1:C6">
      <formula1>$I$4:$I$8</formula1>
    </dataValidation>
    <dataValidation type="list" allowBlank="1" showInputMessage="1" showErrorMessage="1" sqref="F1:F11">
      <formula1>$I$2:$I$3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10" zoomScale="60" zoomScaleNormal="60" workbookViewId="0">
      <selection activeCell="C2" sqref="C2"/>
    </sheetView>
  </sheetViews>
  <sheetFormatPr defaultRowHeight="15" x14ac:dyDescent="0.25"/>
  <cols>
    <col min="2" max="2" width="19.140625" customWidth="1"/>
    <col min="3" max="3" width="22.140625" customWidth="1"/>
    <col min="4" max="4" width="24.85546875" customWidth="1"/>
    <col min="5" max="5" width="15" customWidth="1"/>
    <col min="6" max="6" width="17.42578125" customWidth="1"/>
  </cols>
  <sheetData>
    <row r="1" spans="1:6" ht="40.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5</v>
      </c>
      <c r="F1" s="1" t="s">
        <v>4</v>
      </c>
    </row>
    <row r="2" spans="1:6" s="4" customFormat="1" ht="136.5" customHeight="1" x14ac:dyDescent="0.25">
      <c r="A2" s="29">
        <v>1</v>
      </c>
      <c r="B2" s="30" t="s">
        <v>121</v>
      </c>
      <c r="C2" s="41" t="s">
        <v>37</v>
      </c>
      <c r="D2" s="30" t="s">
        <v>120</v>
      </c>
      <c r="E2" s="28" t="s">
        <v>119</v>
      </c>
      <c r="F2" s="6" t="s">
        <v>7</v>
      </c>
    </row>
    <row r="3" spans="1:6" s="4" customFormat="1" ht="136.5" customHeight="1" x14ac:dyDescent="0.25">
      <c r="A3" s="6">
        <v>2</v>
      </c>
      <c r="B3" s="7" t="s">
        <v>46</v>
      </c>
      <c r="C3" s="7" t="s">
        <v>6</v>
      </c>
      <c r="D3" s="7" t="s">
        <v>42</v>
      </c>
      <c r="E3" s="7" t="s">
        <v>41</v>
      </c>
      <c r="F3" s="6" t="s">
        <v>7</v>
      </c>
    </row>
    <row r="4" spans="1:6" s="4" customFormat="1" ht="136.5" customHeight="1" x14ac:dyDescent="0.25">
      <c r="A4" s="29">
        <v>3</v>
      </c>
      <c r="B4" s="19" t="s">
        <v>52</v>
      </c>
      <c r="C4" s="7" t="s">
        <v>6</v>
      </c>
      <c r="D4" s="7" t="s">
        <v>48</v>
      </c>
      <c r="E4" s="7" t="s">
        <v>41</v>
      </c>
      <c r="F4" s="6" t="s">
        <v>7</v>
      </c>
    </row>
    <row r="5" spans="1:6" s="4" customFormat="1" ht="136.5" customHeight="1" x14ac:dyDescent="0.25">
      <c r="A5" s="6">
        <v>4</v>
      </c>
      <c r="B5" s="25" t="s">
        <v>40</v>
      </c>
      <c r="C5" s="6" t="s">
        <v>30</v>
      </c>
      <c r="D5" s="7" t="s">
        <v>12</v>
      </c>
      <c r="E5" s="7" t="s">
        <v>32</v>
      </c>
      <c r="F5" s="6" t="s">
        <v>7</v>
      </c>
    </row>
    <row r="6" spans="1:6" ht="136.5" customHeight="1" x14ac:dyDescent="0.25">
      <c r="A6" s="29">
        <v>5</v>
      </c>
      <c r="B6" s="16" t="s">
        <v>38</v>
      </c>
      <c r="C6" s="6" t="s">
        <v>30</v>
      </c>
      <c r="D6" s="6" t="s">
        <v>33</v>
      </c>
      <c r="E6" s="7" t="s">
        <v>32</v>
      </c>
      <c r="F6" s="6" t="s">
        <v>7</v>
      </c>
    </row>
    <row r="7" spans="1:6" ht="136.5" customHeight="1" x14ac:dyDescent="0.25">
      <c r="A7" s="6">
        <v>6</v>
      </c>
      <c r="B7" s="16" t="s">
        <v>39</v>
      </c>
      <c r="C7" s="6" t="s">
        <v>30</v>
      </c>
      <c r="D7" s="7" t="s">
        <v>12</v>
      </c>
      <c r="E7" s="7" t="s">
        <v>32</v>
      </c>
      <c r="F7" s="6" t="s">
        <v>7</v>
      </c>
    </row>
    <row r="8" spans="1:6" ht="136.5" customHeight="1" x14ac:dyDescent="0.25">
      <c r="A8" s="29">
        <v>7</v>
      </c>
      <c r="B8" s="7" t="s">
        <v>45</v>
      </c>
      <c r="C8" s="7" t="s">
        <v>30</v>
      </c>
      <c r="D8" s="7" t="s">
        <v>43</v>
      </c>
      <c r="E8" s="7" t="s">
        <v>41</v>
      </c>
      <c r="F8" s="6" t="s">
        <v>7</v>
      </c>
    </row>
    <row r="9" spans="1:6" ht="136.5" customHeight="1" x14ac:dyDescent="0.25">
      <c r="A9" s="6">
        <v>8</v>
      </c>
      <c r="B9" s="18" t="s">
        <v>44</v>
      </c>
      <c r="C9" s="7" t="s">
        <v>30</v>
      </c>
      <c r="D9" s="7" t="s">
        <v>43</v>
      </c>
      <c r="E9" s="7" t="s">
        <v>41</v>
      </c>
      <c r="F9" s="6" t="s">
        <v>7</v>
      </c>
    </row>
    <row r="10" spans="1:6" ht="136.5" customHeight="1" x14ac:dyDescent="0.25">
      <c r="A10" s="29">
        <v>9</v>
      </c>
      <c r="B10" s="19" t="s">
        <v>49</v>
      </c>
      <c r="C10" s="7" t="s">
        <v>30</v>
      </c>
      <c r="D10" s="7" t="s">
        <v>47</v>
      </c>
      <c r="E10" s="7" t="s">
        <v>41</v>
      </c>
      <c r="F10" s="6" t="s">
        <v>7</v>
      </c>
    </row>
    <row r="11" spans="1:6" ht="136.5" customHeight="1" x14ac:dyDescent="0.25">
      <c r="A11" s="6">
        <v>10</v>
      </c>
      <c r="B11" s="19" t="s">
        <v>50</v>
      </c>
      <c r="C11" s="7" t="s">
        <v>30</v>
      </c>
      <c r="D11" s="7" t="s">
        <v>48</v>
      </c>
      <c r="E11" s="7" t="s">
        <v>41</v>
      </c>
      <c r="F11" s="6" t="s">
        <v>7</v>
      </c>
    </row>
    <row r="12" spans="1:6" ht="136.5" customHeight="1" x14ac:dyDescent="0.25">
      <c r="A12" s="29">
        <v>11</v>
      </c>
      <c r="B12" s="19" t="s">
        <v>51</v>
      </c>
      <c r="C12" s="7" t="s">
        <v>30</v>
      </c>
      <c r="D12" s="7" t="s">
        <v>43</v>
      </c>
      <c r="E12" s="7" t="s">
        <v>41</v>
      </c>
      <c r="F12" s="6" t="s">
        <v>7</v>
      </c>
    </row>
    <row r="13" spans="1:6" ht="22.5" customHeight="1" x14ac:dyDescent="0.25"/>
    <row r="14" spans="1:6" hidden="1" x14ac:dyDescent="0.25"/>
    <row r="15" spans="1:6" x14ac:dyDescent="0.25">
      <c r="A15" s="44" t="s">
        <v>122</v>
      </c>
      <c r="B15" s="44"/>
      <c r="C15" s="44"/>
      <c r="D15" s="44"/>
      <c r="E15" s="44"/>
      <c r="F15" s="44"/>
    </row>
    <row r="16" spans="1:6" x14ac:dyDescent="0.25">
      <c r="A16" s="44"/>
      <c r="B16" s="44"/>
      <c r="C16" s="44"/>
      <c r="D16" s="44"/>
      <c r="E16" s="44"/>
      <c r="F16" s="44"/>
    </row>
    <row r="17" spans="1:6" x14ac:dyDescent="0.25">
      <c r="A17" s="44"/>
      <c r="B17" s="44"/>
      <c r="C17" s="44"/>
      <c r="D17" s="44"/>
      <c r="E17" s="44"/>
      <c r="F17" s="44"/>
    </row>
    <row r="18" spans="1:6" x14ac:dyDescent="0.25">
      <c r="A18" s="44"/>
      <c r="B18" s="44"/>
      <c r="C18" s="44"/>
      <c r="D18" s="44"/>
      <c r="E18" s="44"/>
      <c r="F18" s="44"/>
    </row>
    <row r="19" spans="1:6" x14ac:dyDescent="0.25">
      <c r="A19" s="44"/>
      <c r="B19" s="44"/>
      <c r="C19" s="44"/>
      <c r="D19" s="44"/>
      <c r="E19" s="44"/>
      <c r="F19" s="44"/>
    </row>
    <row r="20" spans="1:6" ht="31.5" customHeight="1" x14ac:dyDescent="0.25">
      <c r="A20" s="44"/>
      <c r="B20" s="44"/>
      <c r="C20" s="44"/>
      <c r="D20" s="44"/>
      <c r="E20" s="44"/>
      <c r="F20" s="44"/>
    </row>
  </sheetData>
  <mergeCells count="1">
    <mergeCell ref="A15:F20"/>
  </mergeCells>
  <conditionalFormatting sqref="C1 C5">
    <cfRule type="cellIs" dxfId="178" priority="75" operator="equal">
      <formula>"High"</formula>
    </cfRule>
    <cfRule type="cellIs" dxfId="177" priority="76" operator="equal">
      <formula>"Medium"</formula>
    </cfRule>
    <cfRule type="cellIs" dxfId="176" priority="77" operator="equal">
      <formula>"Low"</formula>
    </cfRule>
  </conditionalFormatting>
  <conditionalFormatting sqref="C7">
    <cfRule type="cellIs" dxfId="175" priority="9" operator="equal">
      <formula>"High"</formula>
    </cfRule>
    <cfRule type="cellIs" dxfId="174" priority="10" operator="equal">
      <formula>"Medium"</formula>
    </cfRule>
    <cfRule type="cellIs" dxfId="173" priority="11" operator="equal">
      <formula>"Low"</formula>
    </cfRule>
  </conditionalFormatting>
  <conditionalFormatting sqref="C8">
    <cfRule type="cellIs" dxfId="172" priority="63" operator="equal">
      <formula>"High"</formula>
    </cfRule>
    <cfRule type="cellIs" dxfId="171" priority="64" operator="equal">
      <formula>"Medium"</formula>
    </cfRule>
    <cfRule type="cellIs" dxfId="170" priority="65" operator="equal">
      <formula>"Low"</formula>
    </cfRule>
  </conditionalFormatting>
  <conditionalFormatting sqref="C9">
    <cfRule type="cellIs" dxfId="169" priority="60" operator="equal">
      <formula>"High"</formula>
    </cfRule>
    <cfRule type="cellIs" dxfId="168" priority="61" operator="equal">
      <formula>"Medium"</formula>
    </cfRule>
    <cfRule type="cellIs" dxfId="167" priority="62" operator="equal">
      <formula>"Low"</formula>
    </cfRule>
  </conditionalFormatting>
  <conditionalFormatting sqref="C3">
    <cfRule type="cellIs" dxfId="166" priority="66" operator="equal">
      <formula>"High"</formula>
    </cfRule>
    <cfRule type="cellIs" dxfId="165" priority="67" operator="equal">
      <formula>"Medium"</formula>
    </cfRule>
    <cfRule type="cellIs" dxfId="164" priority="68" operator="equal">
      <formula>"Low"</formula>
    </cfRule>
  </conditionalFormatting>
  <conditionalFormatting sqref="C10">
    <cfRule type="cellIs" dxfId="163" priority="57" operator="equal">
      <formula>"High"</formula>
    </cfRule>
    <cfRule type="cellIs" dxfId="162" priority="58" operator="equal">
      <formula>"Medium"</formula>
    </cfRule>
    <cfRule type="cellIs" dxfId="161" priority="59" operator="equal">
      <formula>"Low"</formula>
    </cfRule>
  </conditionalFormatting>
  <conditionalFormatting sqref="C11:C12">
    <cfRule type="cellIs" dxfId="160" priority="54" operator="equal">
      <formula>"High"</formula>
    </cfRule>
    <cfRule type="cellIs" dxfId="159" priority="55" operator="equal">
      <formula>"Medium"</formula>
    </cfRule>
    <cfRule type="cellIs" dxfId="158" priority="56" operator="equal">
      <formula>"Low"</formula>
    </cfRule>
  </conditionalFormatting>
  <conditionalFormatting sqref="F10 F5">
    <cfRule type="cellIs" dxfId="157" priority="53" operator="equal">
      <formula>"Unresolved"</formula>
    </cfRule>
  </conditionalFormatting>
  <conditionalFormatting sqref="F10 F5">
    <cfRule type="cellIs" dxfId="156" priority="52" operator="equal">
      <formula>"Resolved"</formula>
    </cfRule>
  </conditionalFormatting>
  <conditionalFormatting sqref="F11">
    <cfRule type="cellIs" dxfId="155" priority="51" operator="equal">
      <formula>"Unresolved"</formula>
    </cfRule>
  </conditionalFormatting>
  <conditionalFormatting sqref="F11">
    <cfRule type="cellIs" dxfId="154" priority="50" operator="equal">
      <formula>"Resolved"</formula>
    </cfRule>
  </conditionalFormatting>
  <conditionalFormatting sqref="C4">
    <cfRule type="cellIs" dxfId="153" priority="47" operator="equal">
      <formula>"High"</formula>
    </cfRule>
    <cfRule type="cellIs" dxfId="152" priority="48" operator="equal">
      <formula>"Medium"</formula>
    </cfRule>
    <cfRule type="cellIs" dxfId="151" priority="49" operator="equal">
      <formula>"Low"</formula>
    </cfRule>
  </conditionalFormatting>
  <conditionalFormatting sqref="F12">
    <cfRule type="cellIs" dxfId="150" priority="44" operator="equal">
      <formula>"Unresolved"</formula>
    </cfRule>
  </conditionalFormatting>
  <conditionalFormatting sqref="F12">
    <cfRule type="cellIs" dxfId="149" priority="43" operator="equal">
      <formula>"Resolved"</formula>
    </cfRule>
  </conditionalFormatting>
  <conditionalFormatting sqref="F9">
    <cfRule type="cellIs" dxfId="148" priority="42" operator="equal">
      <formula>"Unresolved"</formula>
    </cfRule>
  </conditionalFormatting>
  <conditionalFormatting sqref="F9">
    <cfRule type="cellIs" dxfId="147" priority="41" operator="equal">
      <formula>"Resolved"</formula>
    </cfRule>
  </conditionalFormatting>
  <conditionalFormatting sqref="F8">
    <cfRule type="cellIs" dxfId="146" priority="40" operator="equal">
      <formula>"Unresolved"</formula>
    </cfRule>
  </conditionalFormatting>
  <conditionalFormatting sqref="F8">
    <cfRule type="cellIs" dxfId="145" priority="39" operator="equal">
      <formula>"Resolved"</formula>
    </cfRule>
  </conditionalFormatting>
  <conditionalFormatting sqref="F3">
    <cfRule type="cellIs" dxfId="144" priority="38" operator="equal">
      <formula>"Unresolved"</formula>
    </cfRule>
  </conditionalFormatting>
  <conditionalFormatting sqref="F3">
    <cfRule type="cellIs" dxfId="143" priority="37" operator="equal">
      <formula>"Resolved"</formula>
    </cfRule>
  </conditionalFormatting>
  <conditionalFormatting sqref="F4">
    <cfRule type="cellIs" dxfId="142" priority="34" operator="equal">
      <formula>"Unresolved"</formula>
    </cfRule>
  </conditionalFormatting>
  <conditionalFormatting sqref="F4">
    <cfRule type="cellIs" dxfId="141" priority="33" operator="equal">
      <formula>"Resolved"</formula>
    </cfRule>
  </conditionalFormatting>
  <conditionalFormatting sqref="C6">
    <cfRule type="cellIs" dxfId="140" priority="15" operator="equal">
      <formula>"High"</formula>
    </cfRule>
    <cfRule type="cellIs" dxfId="139" priority="16" operator="equal">
      <formula>"Medium"</formula>
    </cfRule>
    <cfRule type="cellIs" dxfId="138" priority="17" operator="equal">
      <formula>"Low"</formula>
    </cfRule>
  </conditionalFormatting>
  <conditionalFormatting sqref="F7">
    <cfRule type="cellIs" dxfId="137" priority="8" operator="equal">
      <formula>"Unresolved"</formula>
    </cfRule>
  </conditionalFormatting>
  <conditionalFormatting sqref="F7">
    <cfRule type="cellIs" dxfId="136" priority="7" operator="equal">
      <formula>"Resolved"</formula>
    </cfRule>
  </conditionalFormatting>
  <conditionalFormatting sqref="F6">
    <cfRule type="cellIs" dxfId="135" priority="6" operator="equal">
      <formula>"Unresolved"</formula>
    </cfRule>
  </conditionalFormatting>
  <conditionalFormatting sqref="F6">
    <cfRule type="cellIs" dxfId="134" priority="5" operator="equal">
      <formula>"Resolved"</formula>
    </cfRule>
  </conditionalFormatting>
  <conditionalFormatting sqref="F2">
    <cfRule type="cellIs" dxfId="133" priority="2" operator="equal">
      <formula>"Unresolved"</formula>
    </cfRule>
  </conditionalFormatting>
  <conditionalFormatting sqref="F2">
    <cfRule type="cellIs" dxfId="132" priority="1" operator="equal">
      <formula>"Resolved"</formula>
    </cfRule>
  </conditionalFormatting>
  <dataValidations count="4">
    <dataValidation type="list" allowBlank="1" showInputMessage="1" showErrorMessage="1" sqref="C8:C12">
      <formula1>$L$8:$L$11</formula1>
    </dataValidation>
    <dataValidation type="list" allowBlank="1" showInputMessage="1" showErrorMessage="1" sqref="F1:F12">
      <formula1>$I$6:$I$7</formula1>
    </dataValidation>
    <dataValidation type="list" allowBlank="1" showInputMessage="1" showErrorMessage="1" sqref="C3:C4 C1">
      <formula1>$I$8:$I$11</formula1>
    </dataValidation>
    <dataValidation type="list" allowBlank="1" showInputMessage="1" showErrorMessage="1" sqref="C5:C7">
      <formula1>$L$7:$L$10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4" zoomScaleNormal="100" workbookViewId="0">
      <selection activeCell="F2" sqref="F2"/>
    </sheetView>
  </sheetViews>
  <sheetFormatPr defaultRowHeight="15" x14ac:dyDescent="0.25"/>
  <cols>
    <col min="2" max="2" width="25" customWidth="1"/>
    <col min="3" max="3" width="18.5703125" customWidth="1"/>
    <col min="4" max="4" width="22" customWidth="1"/>
    <col min="5" max="5" width="21.140625" customWidth="1"/>
    <col min="6" max="6" width="16.140625" customWidth="1"/>
  </cols>
  <sheetData>
    <row r="1" spans="1:6" ht="19.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5</v>
      </c>
      <c r="F1" s="1" t="s">
        <v>4</v>
      </c>
    </row>
    <row r="2" spans="1:6" s="4" customFormat="1" ht="52.15" customHeight="1" x14ac:dyDescent="0.25">
      <c r="A2" s="17">
        <v>1</v>
      </c>
      <c r="B2" s="19" t="s">
        <v>65</v>
      </c>
      <c r="C2" s="28" t="s">
        <v>6</v>
      </c>
      <c r="D2" s="30" t="s">
        <v>61</v>
      </c>
      <c r="E2" s="28" t="s">
        <v>53</v>
      </c>
      <c r="F2" s="6" t="s">
        <v>7</v>
      </c>
    </row>
    <row r="3" spans="1:6" ht="58.9" customHeight="1" x14ac:dyDescent="0.25">
      <c r="A3" s="29">
        <v>2</v>
      </c>
      <c r="B3" s="27" t="s">
        <v>59</v>
      </c>
      <c r="C3" s="7" t="s">
        <v>6</v>
      </c>
      <c r="D3" s="30" t="s">
        <v>62</v>
      </c>
      <c r="E3" s="7" t="s">
        <v>53</v>
      </c>
      <c r="F3" s="6" t="s">
        <v>7</v>
      </c>
    </row>
    <row r="4" spans="1:6" ht="58.9" customHeight="1" x14ac:dyDescent="0.25">
      <c r="A4" s="29">
        <v>3</v>
      </c>
      <c r="B4" s="31" t="s">
        <v>63</v>
      </c>
      <c r="C4" s="28" t="s">
        <v>6</v>
      </c>
      <c r="D4" s="30" t="s">
        <v>62</v>
      </c>
      <c r="E4" s="28" t="s">
        <v>53</v>
      </c>
      <c r="F4" s="6" t="s">
        <v>7</v>
      </c>
    </row>
    <row r="5" spans="1:6" ht="58.9" customHeight="1" x14ac:dyDescent="0.25">
      <c r="A5" s="29">
        <v>4</v>
      </c>
      <c r="B5" s="21" t="s">
        <v>57</v>
      </c>
      <c r="C5" s="7" t="s">
        <v>6</v>
      </c>
      <c r="D5" s="21" t="s">
        <v>61</v>
      </c>
      <c r="E5" s="7" t="s">
        <v>53</v>
      </c>
      <c r="F5" s="6" t="s">
        <v>7</v>
      </c>
    </row>
    <row r="6" spans="1:6" s="4" customFormat="1" ht="58.9" customHeight="1" x14ac:dyDescent="0.25">
      <c r="A6" s="29">
        <v>5</v>
      </c>
      <c r="B6" s="30" t="s">
        <v>68</v>
      </c>
      <c r="C6" s="28" t="s">
        <v>6</v>
      </c>
      <c r="D6" s="30" t="s">
        <v>67</v>
      </c>
      <c r="E6" s="28" t="s">
        <v>53</v>
      </c>
      <c r="F6" s="6" t="s">
        <v>7</v>
      </c>
    </row>
    <row r="7" spans="1:6" s="4" customFormat="1" ht="58.9" customHeight="1" x14ac:dyDescent="0.25">
      <c r="A7" s="29">
        <v>6</v>
      </c>
      <c r="B7" s="30" t="s">
        <v>69</v>
      </c>
      <c r="C7" s="28" t="s">
        <v>6</v>
      </c>
      <c r="D7" s="30" t="s">
        <v>67</v>
      </c>
      <c r="E7" s="28" t="s">
        <v>53</v>
      </c>
      <c r="F7" s="6" t="s">
        <v>7</v>
      </c>
    </row>
    <row r="8" spans="1:6" ht="40.15" customHeight="1" x14ac:dyDescent="0.25">
      <c r="A8" s="29">
        <v>7</v>
      </c>
      <c r="B8" s="7" t="s">
        <v>54</v>
      </c>
      <c r="C8" s="7" t="s">
        <v>30</v>
      </c>
      <c r="D8" s="20" t="s">
        <v>55</v>
      </c>
      <c r="E8" s="7" t="s">
        <v>53</v>
      </c>
      <c r="F8" s="6" t="s">
        <v>7</v>
      </c>
    </row>
    <row r="9" spans="1:6" s="4" customFormat="1" ht="125.25" customHeight="1" x14ac:dyDescent="0.25">
      <c r="A9" s="29">
        <v>8</v>
      </c>
      <c r="B9" s="28" t="s">
        <v>64</v>
      </c>
      <c r="C9" s="28" t="s">
        <v>30</v>
      </c>
      <c r="D9" s="29" t="s">
        <v>55</v>
      </c>
      <c r="E9" s="28" t="s">
        <v>53</v>
      </c>
      <c r="F9" s="6" t="s">
        <v>7</v>
      </c>
    </row>
    <row r="10" spans="1:6" s="4" customFormat="1" ht="135.75" customHeight="1" x14ac:dyDescent="0.25">
      <c r="A10" s="29">
        <v>9</v>
      </c>
      <c r="B10" s="26" t="s">
        <v>66</v>
      </c>
      <c r="C10" s="7" t="s">
        <v>30</v>
      </c>
      <c r="D10" s="20" t="s">
        <v>55</v>
      </c>
      <c r="E10" s="7" t="s">
        <v>53</v>
      </c>
      <c r="F10" s="6" t="s">
        <v>7</v>
      </c>
    </row>
    <row r="11" spans="1:6" ht="72" customHeight="1" x14ac:dyDescent="0.25">
      <c r="A11" s="29">
        <v>10</v>
      </c>
      <c r="B11" s="27" t="s">
        <v>60</v>
      </c>
      <c r="C11" s="7" t="s">
        <v>30</v>
      </c>
      <c r="D11" s="30" t="s">
        <v>62</v>
      </c>
      <c r="E11" s="7" t="s">
        <v>53</v>
      </c>
      <c r="F11" s="6" t="s">
        <v>7</v>
      </c>
    </row>
    <row r="12" spans="1:6" x14ac:dyDescent="0.25">
      <c r="A12" s="32"/>
      <c r="B12" s="32"/>
      <c r="C12" s="32"/>
      <c r="D12" s="32"/>
      <c r="E12" s="32"/>
      <c r="F12" s="32"/>
    </row>
    <row r="13" spans="1:6" x14ac:dyDescent="0.25">
      <c r="A13" s="44" t="s">
        <v>70</v>
      </c>
      <c r="B13" s="44"/>
      <c r="C13" s="44"/>
      <c r="D13" s="44"/>
      <c r="E13" s="44"/>
      <c r="F13" s="44"/>
    </row>
    <row r="14" spans="1:6" x14ac:dyDescent="0.25">
      <c r="A14" s="44"/>
      <c r="B14" s="44"/>
      <c r="C14" s="44"/>
      <c r="D14" s="44"/>
      <c r="E14" s="44"/>
      <c r="F14" s="44"/>
    </row>
    <row r="15" spans="1:6" x14ac:dyDescent="0.25">
      <c r="A15" s="44"/>
      <c r="B15" s="44"/>
      <c r="C15" s="44"/>
      <c r="D15" s="44"/>
      <c r="E15" s="44"/>
      <c r="F15" s="44"/>
    </row>
    <row r="16" spans="1:6" x14ac:dyDescent="0.25">
      <c r="A16" s="44"/>
      <c r="B16" s="44"/>
      <c r="C16" s="44"/>
      <c r="D16" s="44"/>
      <c r="E16" s="44"/>
      <c r="F16" s="44"/>
    </row>
    <row r="17" spans="1:6" x14ac:dyDescent="0.25">
      <c r="A17" s="44"/>
      <c r="B17" s="44"/>
      <c r="C17" s="44"/>
      <c r="D17" s="44"/>
      <c r="E17" s="44"/>
      <c r="F17" s="44"/>
    </row>
    <row r="18" spans="1:6" x14ac:dyDescent="0.25">
      <c r="A18" s="44"/>
      <c r="B18" s="44"/>
      <c r="C18" s="44"/>
      <c r="D18" s="44"/>
      <c r="E18" s="44"/>
      <c r="F18" s="44"/>
    </row>
  </sheetData>
  <mergeCells count="1">
    <mergeCell ref="A13:F18"/>
  </mergeCells>
  <conditionalFormatting sqref="C1">
    <cfRule type="cellIs" dxfId="131" priority="76" operator="equal">
      <formula>"High"</formula>
    </cfRule>
    <cfRule type="cellIs" dxfId="130" priority="77" operator="equal">
      <formula>"Medium"</formula>
    </cfRule>
    <cfRule type="cellIs" dxfId="129" priority="78" operator="equal">
      <formula>"Low"</formula>
    </cfRule>
  </conditionalFormatting>
  <conditionalFormatting sqref="C8:C10">
    <cfRule type="cellIs" dxfId="128" priority="70" operator="equal">
      <formula>"High"</formula>
    </cfRule>
    <cfRule type="cellIs" dxfId="127" priority="71" operator="equal">
      <formula>"Medium"</formula>
    </cfRule>
    <cfRule type="cellIs" dxfId="126" priority="72" operator="equal">
      <formula>"Low"</formula>
    </cfRule>
  </conditionalFormatting>
  <conditionalFormatting sqref="C5:C7">
    <cfRule type="cellIs" dxfId="125" priority="64" operator="equal">
      <formula>"High"</formula>
    </cfRule>
    <cfRule type="cellIs" dxfId="124" priority="65" operator="equal">
      <formula>"Medium"</formula>
    </cfRule>
    <cfRule type="cellIs" dxfId="123" priority="66" operator="equal">
      <formula>"Low"</formula>
    </cfRule>
  </conditionalFormatting>
  <conditionalFormatting sqref="C3">
    <cfRule type="cellIs" dxfId="122" priority="61" operator="equal">
      <formula>"High"</formula>
    </cfRule>
    <cfRule type="cellIs" dxfId="121" priority="62" operator="equal">
      <formula>"Medium"</formula>
    </cfRule>
    <cfRule type="cellIs" dxfId="120" priority="63" operator="equal">
      <formula>"Low"</formula>
    </cfRule>
  </conditionalFormatting>
  <conditionalFormatting sqref="C11">
    <cfRule type="cellIs" dxfId="119" priority="58" operator="equal">
      <formula>"High"</formula>
    </cfRule>
    <cfRule type="cellIs" dxfId="118" priority="59" operator="equal">
      <formula>"Medium"</formula>
    </cfRule>
    <cfRule type="cellIs" dxfId="117" priority="60" operator="equal">
      <formula>"Low"</formula>
    </cfRule>
  </conditionalFormatting>
  <conditionalFormatting sqref="C4">
    <cfRule type="cellIs" dxfId="116" priority="28" operator="equal">
      <formula>"High"</formula>
    </cfRule>
    <cfRule type="cellIs" dxfId="115" priority="29" operator="equal">
      <formula>"Medium"</formula>
    </cfRule>
    <cfRule type="cellIs" dxfId="114" priority="30" operator="equal">
      <formula>"Low"</formula>
    </cfRule>
  </conditionalFormatting>
  <conditionalFormatting sqref="C2">
    <cfRule type="cellIs" dxfId="113" priority="19" operator="equal">
      <formula>"High"</formula>
    </cfRule>
    <cfRule type="cellIs" dxfId="112" priority="20" operator="equal">
      <formula>"Medium"</formula>
    </cfRule>
    <cfRule type="cellIs" dxfId="111" priority="21" operator="equal">
      <formula>"Low"</formula>
    </cfRule>
  </conditionalFormatting>
  <conditionalFormatting sqref="F8">
    <cfRule type="cellIs" dxfId="110" priority="18" operator="equal">
      <formula>"Unresolved"</formula>
    </cfRule>
  </conditionalFormatting>
  <conditionalFormatting sqref="F8">
    <cfRule type="cellIs" dxfId="109" priority="17" operator="equal">
      <formula>"Resolved"</formula>
    </cfRule>
  </conditionalFormatting>
  <conditionalFormatting sqref="F9">
    <cfRule type="cellIs" dxfId="108" priority="16" operator="equal">
      <formula>"Unresolved"</formula>
    </cfRule>
  </conditionalFormatting>
  <conditionalFormatting sqref="F9">
    <cfRule type="cellIs" dxfId="107" priority="15" operator="equal">
      <formula>"Resolved"</formula>
    </cfRule>
  </conditionalFormatting>
  <conditionalFormatting sqref="F11">
    <cfRule type="cellIs" dxfId="106" priority="14" operator="equal">
      <formula>"Unresolved"</formula>
    </cfRule>
  </conditionalFormatting>
  <conditionalFormatting sqref="F11">
    <cfRule type="cellIs" dxfId="105" priority="13" operator="equal">
      <formula>"Resolved"</formula>
    </cfRule>
  </conditionalFormatting>
  <conditionalFormatting sqref="F5:F7">
    <cfRule type="cellIs" dxfId="104" priority="10" operator="equal">
      <formula>"Unresolved"</formula>
    </cfRule>
  </conditionalFormatting>
  <conditionalFormatting sqref="F5:F7">
    <cfRule type="cellIs" dxfId="103" priority="9" operator="equal">
      <formula>"Resolved"</formula>
    </cfRule>
  </conditionalFormatting>
  <conditionalFormatting sqref="F2">
    <cfRule type="cellIs" dxfId="102" priority="8" operator="equal">
      <formula>"Unresolved"</formula>
    </cfRule>
  </conditionalFormatting>
  <conditionalFormatting sqref="F2">
    <cfRule type="cellIs" dxfId="101" priority="7" operator="equal">
      <formula>"Resolved"</formula>
    </cfRule>
  </conditionalFormatting>
  <conditionalFormatting sqref="F3">
    <cfRule type="cellIs" dxfId="100" priority="6" operator="equal">
      <formula>"Unresolved"</formula>
    </cfRule>
  </conditionalFormatting>
  <conditionalFormatting sqref="F3">
    <cfRule type="cellIs" dxfId="99" priority="5" operator="equal">
      <formula>"Resolved"</formula>
    </cfRule>
  </conditionalFormatting>
  <conditionalFormatting sqref="F4">
    <cfRule type="cellIs" dxfId="98" priority="4" operator="equal">
      <formula>"Unresolved"</formula>
    </cfRule>
  </conditionalFormatting>
  <conditionalFormatting sqref="F4">
    <cfRule type="cellIs" dxfId="97" priority="3" operator="equal">
      <formula>"Resolved"</formula>
    </cfRule>
  </conditionalFormatting>
  <conditionalFormatting sqref="F10">
    <cfRule type="cellIs" dxfId="96" priority="2" operator="equal">
      <formula>"Unresolved"</formula>
    </cfRule>
  </conditionalFormatting>
  <conditionalFormatting sqref="F10">
    <cfRule type="cellIs" dxfId="95" priority="1" operator="equal">
      <formula>"Resolved"</formula>
    </cfRule>
  </conditionalFormatting>
  <dataValidations count="4">
    <dataValidation type="list" allowBlank="1" showInputMessage="1" showErrorMessage="1" sqref="F1">
      <formula1>$I$8:$I$8</formula1>
    </dataValidation>
    <dataValidation type="list" allowBlank="1" showInputMessage="1" showErrorMessage="1" sqref="C1:C7">
      <formula1>$I$11:$I$11</formula1>
    </dataValidation>
    <dataValidation type="list" allowBlank="1" showInputMessage="1" showErrorMessage="1" sqref="F2:F11">
      <formula1>$I$3:$I$4</formula1>
    </dataValidation>
    <dataValidation type="list" allowBlank="1" showInputMessage="1" showErrorMessage="1" sqref="C8:C11">
      <formula1>$L$11:$L$11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3" zoomScaleNormal="100" workbookViewId="0">
      <selection activeCell="F16" sqref="F16"/>
    </sheetView>
  </sheetViews>
  <sheetFormatPr defaultColWidth="9.140625" defaultRowHeight="15" x14ac:dyDescent="0.25"/>
  <cols>
    <col min="1" max="1" width="9.140625" style="4"/>
    <col min="2" max="2" width="25" style="4" customWidth="1"/>
    <col min="3" max="3" width="18.5703125" style="4" customWidth="1"/>
    <col min="4" max="4" width="22" style="4" customWidth="1"/>
    <col min="5" max="5" width="21.140625" style="4" customWidth="1"/>
    <col min="6" max="6" width="16.140625" style="4" customWidth="1"/>
    <col min="7" max="7" width="14.42578125" style="40" bestFit="1" customWidth="1"/>
    <col min="8" max="8" width="12" style="40" bestFit="1" customWidth="1"/>
    <col min="9" max="16384" width="9.140625" style="4"/>
  </cols>
  <sheetData>
    <row r="1" spans="1:8" ht="19.5" customHeight="1" x14ac:dyDescent="0.25">
      <c r="A1" s="34" t="s">
        <v>0</v>
      </c>
      <c r="B1" s="35" t="s">
        <v>1</v>
      </c>
      <c r="C1" s="35" t="s">
        <v>2</v>
      </c>
      <c r="D1" s="34" t="s">
        <v>3</v>
      </c>
      <c r="E1" s="35" t="s">
        <v>5</v>
      </c>
      <c r="F1" s="34" t="s">
        <v>4</v>
      </c>
      <c r="G1" s="35" t="s">
        <v>88</v>
      </c>
      <c r="H1" s="35" t="s">
        <v>89</v>
      </c>
    </row>
    <row r="2" spans="1:8" ht="60" x14ac:dyDescent="0.25">
      <c r="A2" s="36">
        <v>1</v>
      </c>
      <c r="B2" s="37" t="s">
        <v>71</v>
      </c>
      <c r="C2" s="33" t="s">
        <v>6</v>
      </c>
      <c r="D2" s="33" t="s">
        <v>72</v>
      </c>
      <c r="E2" s="33" t="s">
        <v>53</v>
      </c>
      <c r="F2" s="38" t="s">
        <v>7</v>
      </c>
      <c r="G2" s="29" t="s">
        <v>90</v>
      </c>
      <c r="H2" s="29">
        <v>268</v>
      </c>
    </row>
    <row r="3" spans="1:8" ht="45" x14ac:dyDescent="0.25">
      <c r="A3" s="36">
        <v>2</v>
      </c>
      <c r="B3" s="37" t="s">
        <v>94</v>
      </c>
      <c r="C3" s="33" t="s">
        <v>6</v>
      </c>
      <c r="D3" s="33" t="s">
        <v>77</v>
      </c>
      <c r="E3" s="33" t="s">
        <v>53</v>
      </c>
      <c r="F3" s="38" t="s">
        <v>7</v>
      </c>
      <c r="G3" s="29" t="s">
        <v>90</v>
      </c>
      <c r="H3" s="29">
        <v>265</v>
      </c>
    </row>
    <row r="4" spans="1:8" ht="75" x14ac:dyDescent="0.25">
      <c r="A4" s="36">
        <v>3</v>
      </c>
      <c r="B4" s="37" t="s">
        <v>95</v>
      </c>
      <c r="C4" s="33" t="s">
        <v>6</v>
      </c>
      <c r="D4" s="33" t="s">
        <v>77</v>
      </c>
      <c r="E4" s="33" t="s">
        <v>53</v>
      </c>
      <c r="F4" s="38" t="s">
        <v>7</v>
      </c>
      <c r="G4" s="29" t="s">
        <v>90</v>
      </c>
      <c r="H4" s="29">
        <v>265</v>
      </c>
    </row>
    <row r="5" spans="1:8" ht="45" x14ac:dyDescent="0.25">
      <c r="A5" s="36">
        <v>4</v>
      </c>
      <c r="B5" s="37" t="s">
        <v>96</v>
      </c>
      <c r="C5" s="33" t="s">
        <v>6</v>
      </c>
      <c r="D5" s="33" t="s">
        <v>77</v>
      </c>
      <c r="E5" s="33" t="s">
        <v>53</v>
      </c>
      <c r="F5" s="38" t="s">
        <v>7</v>
      </c>
      <c r="G5" s="29" t="s">
        <v>90</v>
      </c>
      <c r="H5" s="29">
        <v>265</v>
      </c>
    </row>
    <row r="6" spans="1:8" ht="58.9" customHeight="1" x14ac:dyDescent="0.25">
      <c r="A6" s="36">
        <v>4</v>
      </c>
      <c r="B6" s="33" t="s">
        <v>73</v>
      </c>
      <c r="C6" s="33" t="s">
        <v>6</v>
      </c>
      <c r="D6" s="33" t="s">
        <v>74</v>
      </c>
      <c r="E6" s="33" t="s">
        <v>53</v>
      </c>
      <c r="F6" s="38" t="s">
        <v>7</v>
      </c>
      <c r="G6" s="29" t="s">
        <v>90</v>
      </c>
      <c r="H6" s="29">
        <v>265</v>
      </c>
    </row>
    <row r="7" spans="1:8" ht="119.25" customHeight="1" x14ac:dyDescent="0.25">
      <c r="A7" s="36">
        <v>5</v>
      </c>
      <c r="B7" s="37" t="s">
        <v>75</v>
      </c>
      <c r="C7" s="33" t="s">
        <v>6</v>
      </c>
      <c r="D7" s="33" t="s">
        <v>67</v>
      </c>
      <c r="E7" s="33" t="s">
        <v>53</v>
      </c>
      <c r="F7" s="38" t="s">
        <v>7</v>
      </c>
      <c r="G7" s="29" t="s">
        <v>93</v>
      </c>
      <c r="H7" s="29">
        <v>258</v>
      </c>
    </row>
    <row r="8" spans="1:8" ht="125.25" customHeight="1" x14ac:dyDescent="0.25">
      <c r="A8" s="36">
        <v>6</v>
      </c>
      <c r="B8" s="37" t="s">
        <v>85</v>
      </c>
      <c r="C8" s="33" t="s">
        <v>6</v>
      </c>
      <c r="D8" s="33" t="s">
        <v>67</v>
      </c>
      <c r="E8" s="33" t="s">
        <v>53</v>
      </c>
      <c r="F8" s="38" t="s">
        <v>7</v>
      </c>
      <c r="G8" s="29" t="s">
        <v>93</v>
      </c>
      <c r="H8" s="29">
        <v>259</v>
      </c>
    </row>
    <row r="9" spans="1:8" ht="125.25" customHeight="1" x14ac:dyDescent="0.25">
      <c r="A9" s="36">
        <v>7</v>
      </c>
      <c r="B9" s="37" t="s">
        <v>80</v>
      </c>
      <c r="C9" s="33" t="s">
        <v>6</v>
      </c>
      <c r="D9" s="33" t="s">
        <v>81</v>
      </c>
      <c r="E9" s="33" t="s">
        <v>53</v>
      </c>
      <c r="F9" s="38" t="s">
        <v>7</v>
      </c>
      <c r="G9" s="29" t="s">
        <v>90</v>
      </c>
      <c r="H9" s="29">
        <v>264</v>
      </c>
    </row>
    <row r="10" spans="1:8" ht="125.25" customHeight="1" x14ac:dyDescent="0.25">
      <c r="A10" s="36">
        <v>8</v>
      </c>
      <c r="B10" s="37" t="s">
        <v>92</v>
      </c>
      <c r="C10" s="33" t="s">
        <v>6</v>
      </c>
      <c r="D10" s="38" t="s">
        <v>77</v>
      </c>
      <c r="E10" s="33" t="s">
        <v>53</v>
      </c>
      <c r="F10" s="38" t="s">
        <v>7</v>
      </c>
      <c r="G10" s="29" t="s">
        <v>90</v>
      </c>
      <c r="H10" s="29">
        <v>265</v>
      </c>
    </row>
    <row r="11" spans="1:8" ht="30" x14ac:dyDescent="0.25">
      <c r="A11" s="36">
        <v>9</v>
      </c>
      <c r="B11" s="33" t="s">
        <v>76</v>
      </c>
      <c r="C11" s="33" t="s">
        <v>30</v>
      </c>
      <c r="D11" s="38" t="s">
        <v>77</v>
      </c>
      <c r="E11" s="33" t="s">
        <v>53</v>
      </c>
      <c r="F11" s="38" t="s">
        <v>7</v>
      </c>
      <c r="G11" s="29" t="s">
        <v>90</v>
      </c>
      <c r="H11" s="29">
        <v>263</v>
      </c>
    </row>
    <row r="12" spans="1:8" ht="60" x14ac:dyDescent="0.25">
      <c r="A12" s="36">
        <v>10</v>
      </c>
      <c r="B12" s="33" t="s">
        <v>91</v>
      </c>
      <c r="C12" s="33" t="s">
        <v>30</v>
      </c>
      <c r="D12" s="38" t="s">
        <v>77</v>
      </c>
      <c r="E12" s="33" t="s">
        <v>53</v>
      </c>
      <c r="F12" s="38" t="s">
        <v>7</v>
      </c>
      <c r="G12" s="29" t="s">
        <v>90</v>
      </c>
      <c r="H12" s="29">
        <v>265</v>
      </c>
    </row>
    <row r="13" spans="1:8" ht="60" x14ac:dyDescent="0.25">
      <c r="A13" s="36">
        <v>11</v>
      </c>
      <c r="B13" s="33" t="s">
        <v>78</v>
      </c>
      <c r="C13" s="33" t="s">
        <v>30</v>
      </c>
      <c r="D13" s="33" t="s">
        <v>79</v>
      </c>
      <c r="E13" s="33" t="s">
        <v>53</v>
      </c>
      <c r="F13" s="38" t="s">
        <v>7</v>
      </c>
      <c r="G13" s="29" t="s">
        <v>90</v>
      </c>
      <c r="H13" s="29">
        <v>253</v>
      </c>
    </row>
    <row r="14" spans="1:8" ht="90" x14ac:dyDescent="0.25">
      <c r="A14" s="36">
        <v>12</v>
      </c>
      <c r="B14" s="39" t="s">
        <v>82</v>
      </c>
      <c r="C14" s="33" t="s">
        <v>30</v>
      </c>
      <c r="D14" s="33" t="s">
        <v>83</v>
      </c>
      <c r="E14" s="33" t="s">
        <v>53</v>
      </c>
      <c r="F14" s="38" t="s">
        <v>7</v>
      </c>
      <c r="G14" s="29" t="s">
        <v>93</v>
      </c>
      <c r="H14" s="29">
        <v>262</v>
      </c>
    </row>
    <row r="15" spans="1:8" ht="75" x14ac:dyDescent="0.25">
      <c r="A15" s="36">
        <v>13</v>
      </c>
      <c r="B15" s="33" t="s">
        <v>84</v>
      </c>
      <c r="C15" s="33" t="s">
        <v>30</v>
      </c>
      <c r="D15" s="33" t="s">
        <v>83</v>
      </c>
      <c r="E15" s="33" t="s">
        <v>53</v>
      </c>
      <c r="F15" s="38" t="s">
        <v>7</v>
      </c>
      <c r="G15" s="29" t="s">
        <v>93</v>
      </c>
      <c r="H15" s="29">
        <v>258</v>
      </c>
    </row>
    <row r="16" spans="1:8" ht="45" x14ac:dyDescent="0.25">
      <c r="A16" s="36">
        <v>14</v>
      </c>
      <c r="B16" s="33" t="s">
        <v>86</v>
      </c>
      <c r="C16" s="33" t="s">
        <v>30</v>
      </c>
      <c r="D16" s="33" t="s">
        <v>87</v>
      </c>
      <c r="E16" s="33" t="s">
        <v>53</v>
      </c>
      <c r="F16" s="38" t="s">
        <v>7</v>
      </c>
      <c r="G16" s="29" t="s">
        <v>93</v>
      </c>
      <c r="H16" s="29">
        <v>261</v>
      </c>
    </row>
    <row r="23" spans="1:6" x14ac:dyDescent="0.25">
      <c r="A23" s="44" t="s">
        <v>97</v>
      </c>
      <c r="B23" s="44"/>
      <c r="C23" s="44"/>
      <c r="D23" s="44"/>
      <c r="E23" s="44"/>
      <c r="F23" s="44"/>
    </row>
    <row r="24" spans="1:6" x14ac:dyDescent="0.25">
      <c r="A24" s="44"/>
      <c r="B24" s="44"/>
      <c r="C24" s="44"/>
      <c r="D24" s="44"/>
      <c r="E24" s="44"/>
      <c r="F24" s="44"/>
    </row>
    <row r="25" spans="1:6" x14ac:dyDescent="0.25">
      <c r="A25" s="44"/>
      <c r="B25" s="44"/>
      <c r="C25" s="44"/>
      <c r="D25" s="44"/>
      <c r="E25" s="44"/>
      <c r="F25" s="44"/>
    </row>
    <row r="26" spans="1:6" x14ac:dyDescent="0.25">
      <c r="A26" s="44"/>
      <c r="B26" s="44"/>
      <c r="C26" s="44"/>
      <c r="D26" s="44"/>
      <c r="E26" s="44"/>
      <c r="F26" s="44"/>
    </row>
    <row r="27" spans="1:6" x14ac:dyDescent="0.25">
      <c r="A27" s="44"/>
      <c r="B27" s="44"/>
      <c r="C27" s="44"/>
      <c r="D27" s="44"/>
      <c r="E27" s="44"/>
      <c r="F27" s="44"/>
    </row>
    <row r="28" spans="1:6" x14ac:dyDescent="0.25">
      <c r="A28" s="44"/>
      <c r="B28" s="44"/>
      <c r="C28" s="44"/>
      <c r="D28" s="44"/>
      <c r="E28" s="44"/>
      <c r="F28" s="44"/>
    </row>
  </sheetData>
  <mergeCells count="1">
    <mergeCell ref="A23:F28"/>
  </mergeCells>
  <conditionalFormatting sqref="C1:C9">
    <cfRule type="cellIs" dxfId="94" priority="95" operator="equal">
      <formula>"High"</formula>
    </cfRule>
    <cfRule type="cellIs" dxfId="93" priority="96" operator="equal">
      <formula>"Medium"</formula>
    </cfRule>
    <cfRule type="cellIs" dxfId="92" priority="97" operator="equal">
      <formula>"Low"</formula>
    </cfRule>
  </conditionalFormatting>
  <conditionalFormatting sqref="C11:C14">
    <cfRule type="cellIs" dxfId="91" priority="92" operator="equal">
      <formula>"High"</formula>
    </cfRule>
    <cfRule type="cellIs" dxfId="90" priority="93" operator="equal">
      <formula>"Medium"</formula>
    </cfRule>
    <cfRule type="cellIs" dxfId="89" priority="94" operator="equal">
      <formula>"Low"</formula>
    </cfRule>
  </conditionalFormatting>
  <conditionalFormatting sqref="C15:C16">
    <cfRule type="cellIs" dxfId="88" priority="83" operator="equal">
      <formula>"High"</formula>
    </cfRule>
    <cfRule type="cellIs" dxfId="87" priority="84" operator="equal">
      <formula>"Medium"</formula>
    </cfRule>
    <cfRule type="cellIs" dxfId="86" priority="85" operator="equal">
      <formula>"Low"</formula>
    </cfRule>
  </conditionalFormatting>
  <conditionalFormatting sqref="F7:F8">
    <cfRule type="cellIs" dxfId="85" priority="76" operator="equal">
      <formula>"Unresolved"</formula>
    </cfRule>
  </conditionalFormatting>
  <conditionalFormatting sqref="F7:F8">
    <cfRule type="cellIs" dxfId="84" priority="75" operator="equal">
      <formula>"Resolved"</formula>
    </cfRule>
  </conditionalFormatting>
  <conditionalFormatting sqref="F13">
    <cfRule type="cellIs" dxfId="83" priority="74" operator="equal">
      <formula>"Unresolved"</formula>
    </cfRule>
  </conditionalFormatting>
  <conditionalFormatting sqref="F13">
    <cfRule type="cellIs" dxfId="82" priority="73" operator="equal">
      <formula>"Resolved"</formula>
    </cfRule>
  </conditionalFormatting>
  <conditionalFormatting sqref="F13">
    <cfRule type="cellIs" dxfId="81" priority="54" operator="equal">
      <formula>"Unresolved"</formula>
    </cfRule>
  </conditionalFormatting>
  <conditionalFormatting sqref="F13">
    <cfRule type="cellIs" dxfId="80" priority="53" operator="equal">
      <formula>"Resolved"</formula>
    </cfRule>
  </conditionalFormatting>
  <conditionalFormatting sqref="F9">
    <cfRule type="cellIs" dxfId="79" priority="40" operator="equal">
      <formula>"Unresolved"</formula>
    </cfRule>
  </conditionalFormatting>
  <conditionalFormatting sqref="F9">
    <cfRule type="cellIs" dxfId="78" priority="39" operator="equal">
      <formula>"Resolved"</formula>
    </cfRule>
  </conditionalFormatting>
  <conditionalFormatting sqref="F2">
    <cfRule type="cellIs" dxfId="77" priority="38" operator="equal">
      <formula>"Unresolved"</formula>
    </cfRule>
  </conditionalFormatting>
  <conditionalFormatting sqref="F2">
    <cfRule type="cellIs" dxfId="76" priority="37" operator="equal">
      <formula>"Resolved"</formula>
    </cfRule>
  </conditionalFormatting>
  <conditionalFormatting sqref="F14">
    <cfRule type="cellIs" dxfId="75" priority="36" operator="equal">
      <formula>"Unresolved"</formula>
    </cfRule>
  </conditionalFormatting>
  <conditionalFormatting sqref="F14">
    <cfRule type="cellIs" dxfId="74" priority="35" operator="equal">
      <formula>"Resolved"</formula>
    </cfRule>
  </conditionalFormatting>
  <conditionalFormatting sqref="F16">
    <cfRule type="cellIs" dxfId="73" priority="34" operator="equal">
      <formula>"Unresolved"</formula>
    </cfRule>
  </conditionalFormatting>
  <conditionalFormatting sqref="F16">
    <cfRule type="cellIs" dxfId="72" priority="33" operator="equal">
      <formula>"Resolved"</formula>
    </cfRule>
  </conditionalFormatting>
  <conditionalFormatting sqref="F15">
    <cfRule type="cellIs" dxfId="71" priority="32" operator="equal">
      <formula>"Unresolved"</formula>
    </cfRule>
  </conditionalFormatting>
  <conditionalFormatting sqref="F15">
    <cfRule type="cellIs" dxfId="70" priority="31" operator="equal">
      <formula>"Resolved"</formula>
    </cfRule>
  </conditionalFormatting>
  <conditionalFormatting sqref="F11:F12">
    <cfRule type="cellIs" dxfId="69" priority="30" operator="equal">
      <formula>"Unresolved"</formula>
    </cfRule>
  </conditionalFormatting>
  <conditionalFormatting sqref="F11:F12">
    <cfRule type="cellIs" dxfId="68" priority="29" operator="equal">
      <formula>"Resolved"</formula>
    </cfRule>
  </conditionalFormatting>
  <conditionalFormatting sqref="F6">
    <cfRule type="cellIs" dxfId="67" priority="28" operator="equal">
      <formula>"Unresolved"</formula>
    </cfRule>
  </conditionalFormatting>
  <conditionalFormatting sqref="F6">
    <cfRule type="cellIs" dxfId="66" priority="27" operator="equal">
      <formula>"Resolved"</formula>
    </cfRule>
  </conditionalFormatting>
  <conditionalFormatting sqref="C10">
    <cfRule type="cellIs" dxfId="65" priority="24" operator="equal">
      <formula>"High"</formula>
    </cfRule>
    <cfRule type="cellIs" dxfId="64" priority="25" operator="equal">
      <formula>"Medium"</formula>
    </cfRule>
    <cfRule type="cellIs" dxfId="63" priority="26" operator="equal">
      <formula>"Low"</formula>
    </cfRule>
  </conditionalFormatting>
  <conditionalFormatting sqref="F10">
    <cfRule type="cellIs" dxfId="62" priority="17" operator="equal">
      <formula>"Unresolved"</formula>
    </cfRule>
  </conditionalFormatting>
  <conditionalFormatting sqref="F10">
    <cfRule type="cellIs" dxfId="61" priority="16" operator="equal">
      <formula>"Resolved"</formula>
    </cfRule>
  </conditionalFormatting>
  <conditionalFormatting sqref="F3:F5">
    <cfRule type="cellIs" dxfId="60" priority="15" operator="equal">
      <formula>"Unresolved"</formula>
    </cfRule>
  </conditionalFormatting>
  <conditionalFormatting sqref="F3:F5">
    <cfRule type="cellIs" dxfId="59" priority="14" operator="equal">
      <formula>"Resolved"</formula>
    </cfRule>
  </conditionalFormatting>
  <conditionalFormatting sqref="F2">
    <cfRule type="cellIs" dxfId="58" priority="13" operator="equal">
      <formula>"Unresolved"</formula>
    </cfRule>
  </conditionalFormatting>
  <conditionalFormatting sqref="F2">
    <cfRule type="cellIs" dxfId="57" priority="12" operator="equal">
      <formula>"Resolved"</formula>
    </cfRule>
  </conditionalFormatting>
  <conditionalFormatting sqref="F13">
    <cfRule type="cellIs" dxfId="56" priority="11" operator="equal">
      <formula>"Unresolved"</formula>
    </cfRule>
  </conditionalFormatting>
  <conditionalFormatting sqref="F13">
    <cfRule type="cellIs" dxfId="55" priority="10" operator="equal">
      <formula>"Resolved"</formula>
    </cfRule>
  </conditionalFormatting>
  <conditionalFormatting sqref="F8">
    <cfRule type="cellIs" dxfId="54" priority="9" operator="equal">
      <formula>"Unresolved"</formula>
    </cfRule>
  </conditionalFormatting>
  <conditionalFormatting sqref="F8">
    <cfRule type="cellIs" dxfId="53" priority="8" operator="equal">
      <formula>"Resolved"</formula>
    </cfRule>
  </conditionalFormatting>
  <conditionalFormatting sqref="F7">
    <cfRule type="cellIs" dxfId="52" priority="7" operator="equal">
      <formula>"Unresolved"</formula>
    </cfRule>
  </conditionalFormatting>
  <conditionalFormatting sqref="F7">
    <cfRule type="cellIs" dxfId="51" priority="6" operator="equal">
      <formula>"Resolved"</formula>
    </cfRule>
  </conditionalFormatting>
  <dataValidations count="4">
    <dataValidation type="list" allowBlank="1" showInputMessage="1" showErrorMessage="1" sqref="C11:C16">
      <formula1>$L$13:$L$13</formula1>
    </dataValidation>
    <dataValidation type="list" allowBlank="1" showInputMessage="1" showErrorMessage="1" sqref="F1">
      <formula1>$I$8:$I$8</formula1>
    </dataValidation>
    <dataValidation type="list" allowBlank="1" showInputMessage="1" showErrorMessage="1" sqref="C1:C10">
      <formula1>$I$13:$I$13</formula1>
    </dataValidation>
    <dataValidation type="list" allowBlank="1" showInputMessage="1" showErrorMessage="1" sqref="F2:F16">
      <formula1>$I$6:$I$7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10" zoomScaleNormal="100" workbookViewId="0">
      <selection activeCell="H14" sqref="H14"/>
    </sheetView>
  </sheetViews>
  <sheetFormatPr defaultRowHeight="15" x14ac:dyDescent="0.25"/>
  <cols>
    <col min="1" max="1" width="4.28515625" bestFit="1" customWidth="1"/>
    <col min="2" max="2" width="22.140625" customWidth="1"/>
    <col min="3" max="3" width="15.7109375" customWidth="1"/>
    <col min="4" max="4" width="19" customWidth="1"/>
    <col min="5" max="5" width="22.85546875" customWidth="1"/>
    <col min="6" max="6" width="12.28515625" customWidth="1"/>
    <col min="7" max="7" width="14.42578125" bestFit="1" customWidth="1"/>
    <col min="8" max="8" width="16.28515625" customWidth="1"/>
  </cols>
  <sheetData>
    <row r="1" spans="1:8" x14ac:dyDescent="0.25">
      <c r="A1" s="34" t="s">
        <v>0</v>
      </c>
      <c r="B1" s="35" t="s">
        <v>1</v>
      </c>
      <c r="C1" s="35" t="s">
        <v>2</v>
      </c>
      <c r="D1" s="34" t="s">
        <v>3</v>
      </c>
      <c r="E1" s="35" t="s">
        <v>5</v>
      </c>
      <c r="F1" s="34" t="s">
        <v>4</v>
      </c>
      <c r="G1" s="35" t="s">
        <v>88</v>
      </c>
      <c r="H1" s="35" t="s">
        <v>89</v>
      </c>
    </row>
    <row r="2" spans="1:8" s="4" customFormat="1" ht="45" x14ac:dyDescent="0.25">
      <c r="A2" s="36">
        <v>1</v>
      </c>
      <c r="B2" s="37" t="s">
        <v>99</v>
      </c>
      <c r="C2" s="33" t="s">
        <v>6</v>
      </c>
      <c r="D2" s="37" t="s">
        <v>100</v>
      </c>
      <c r="E2" s="33" t="s">
        <v>53</v>
      </c>
      <c r="F2" s="38" t="s">
        <v>7</v>
      </c>
      <c r="G2" s="37" t="s">
        <v>112</v>
      </c>
      <c r="H2" s="37">
        <v>309</v>
      </c>
    </row>
    <row r="3" spans="1:8" s="4" customFormat="1" ht="60" x14ac:dyDescent="0.25">
      <c r="A3" s="36">
        <v>2</v>
      </c>
      <c r="B3" s="37" t="s">
        <v>109</v>
      </c>
      <c r="C3" s="33" t="s">
        <v>6</v>
      </c>
      <c r="D3" s="37" t="s">
        <v>110</v>
      </c>
      <c r="E3" s="33" t="s">
        <v>53</v>
      </c>
      <c r="F3" s="38" t="s">
        <v>7</v>
      </c>
      <c r="G3" s="37" t="s">
        <v>113</v>
      </c>
      <c r="H3" s="37">
        <v>314</v>
      </c>
    </row>
    <row r="4" spans="1:8" s="4" customFormat="1" ht="60" x14ac:dyDescent="0.25">
      <c r="A4" s="36">
        <v>3</v>
      </c>
      <c r="B4" s="37" t="s">
        <v>105</v>
      </c>
      <c r="C4" s="33" t="s">
        <v>6</v>
      </c>
      <c r="D4" s="37" t="s">
        <v>106</v>
      </c>
      <c r="E4" s="33" t="s">
        <v>53</v>
      </c>
      <c r="F4" s="38" t="s">
        <v>7</v>
      </c>
      <c r="G4" s="37" t="s">
        <v>112</v>
      </c>
      <c r="H4" s="37">
        <v>310</v>
      </c>
    </row>
    <row r="5" spans="1:8" s="4" customFormat="1" ht="75" x14ac:dyDescent="0.25">
      <c r="A5" s="36">
        <v>4</v>
      </c>
      <c r="B5" s="33" t="s">
        <v>114</v>
      </c>
      <c r="C5" s="33" t="s">
        <v>6</v>
      </c>
      <c r="D5" s="38" t="s">
        <v>77</v>
      </c>
      <c r="E5" s="33" t="s">
        <v>117</v>
      </c>
      <c r="F5" s="38" t="s">
        <v>7</v>
      </c>
      <c r="G5" s="37" t="s">
        <v>113</v>
      </c>
      <c r="H5" s="37">
        <v>326</v>
      </c>
    </row>
    <row r="6" spans="1:8" s="4" customFormat="1" ht="90" x14ac:dyDescent="0.25">
      <c r="A6" s="36">
        <v>5</v>
      </c>
      <c r="B6" s="33" t="s">
        <v>118</v>
      </c>
      <c r="C6" s="33" t="s">
        <v>6</v>
      </c>
      <c r="D6" s="38" t="s">
        <v>77</v>
      </c>
      <c r="E6" s="33" t="s">
        <v>117</v>
      </c>
      <c r="F6" s="38" t="s">
        <v>7</v>
      </c>
      <c r="G6" s="37" t="s">
        <v>113</v>
      </c>
      <c r="H6" s="37">
        <v>334</v>
      </c>
    </row>
    <row r="7" spans="1:8" s="4" customFormat="1" ht="45" x14ac:dyDescent="0.25">
      <c r="A7" s="36">
        <v>6</v>
      </c>
      <c r="B7" s="33" t="s">
        <v>116</v>
      </c>
      <c r="C7" s="33" t="s">
        <v>6</v>
      </c>
      <c r="D7" s="38" t="s">
        <v>87</v>
      </c>
      <c r="E7" s="33" t="s">
        <v>117</v>
      </c>
      <c r="F7" s="38" t="s">
        <v>7</v>
      </c>
      <c r="G7" s="37" t="s">
        <v>113</v>
      </c>
      <c r="H7" s="37">
        <v>319</v>
      </c>
    </row>
    <row r="8" spans="1:8" s="4" customFormat="1" ht="43.15" x14ac:dyDescent="0.3">
      <c r="A8" s="36">
        <v>7</v>
      </c>
      <c r="B8" s="37" t="s">
        <v>101</v>
      </c>
      <c r="C8" s="33" t="s">
        <v>30</v>
      </c>
      <c r="D8" s="37" t="s">
        <v>77</v>
      </c>
      <c r="E8" s="33" t="s">
        <v>53</v>
      </c>
      <c r="F8" s="38" t="s">
        <v>7</v>
      </c>
      <c r="G8" s="37" t="s">
        <v>112</v>
      </c>
      <c r="H8" s="37">
        <v>309</v>
      </c>
    </row>
    <row r="9" spans="1:8" s="4" customFormat="1" ht="43.15" x14ac:dyDescent="0.3">
      <c r="A9" s="36">
        <v>8</v>
      </c>
      <c r="B9" s="37" t="s">
        <v>102</v>
      </c>
      <c r="C9" s="33" t="s">
        <v>30</v>
      </c>
      <c r="D9" s="37" t="s">
        <v>103</v>
      </c>
      <c r="E9" s="33" t="s">
        <v>53</v>
      </c>
      <c r="F9" s="38" t="s">
        <v>7</v>
      </c>
      <c r="G9" s="37" t="s">
        <v>112</v>
      </c>
      <c r="H9" s="37">
        <v>309</v>
      </c>
    </row>
    <row r="10" spans="1:8" s="4" customFormat="1" ht="28.9" x14ac:dyDescent="0.3">
      <c r="A10" s="36">
        <v>9</v>
      </c>
      <c r="B10" s="37" t="s">
        <v>104</v>
      </c>
      <c r="C10" s="33" t="s">
        <v>30</v>
      </c>
      <c r="D10" s="37" t="s">
        <v>106</v>
      </c>
      <c r="E10" s="33" t="s">
        <v>53</v>
      </c>
      <c r="F10" s="38" t="s">
        <v>7</v>
      </c>
      <c r="G10" s="37" t="s">
        <v>112</v>
      </c>
      <c r="H10" s="37">
        <v>310</v>
      </c>
    </row>
    <row r="11" spans="1:8" s="4" customFormat="1" ht="72" x14ac:dyDescent="0.3">
      <c r="A11" s="36">
        <v>10</v>
      </c>
      <c r="B11" s="37" t="s">
        <v>108</v>
      </c>
      <c r="C11" s="33" t="s">
        <v>30</v>
      </c>
      <c r="D11" s="37" t="s">
        <v>107</v>
      </c>
      <c r="E11" s="33" t="s">
        <v>53</v>
      </c>
      <c r="F11" s="38" t="s">
        <v>7</v>
      </c>
      <c r="G11" s="37" t="s">
        <v>112</v>
      </c>
      <c r="H11" s="37">
        <v>309</v>
      </c>
    </row>
    <row r="12" spans="1:8" s="4" customFormat="1" ht="43.15" x14ac:dyDescent="0.3">
      <c r="A12" s="36">
        <v>11</v>
      </c>
      <c r="B12" s="37" t="s">
        <v>111</v>
      </c>
      <c r="C12" s="33" t="s">
        <v>30</v>
      </c>
      <c r="D12" s="37" t="s">
        <v>67</v>
      </c>
      <c r="E12" s="33" t="s">
        <v>53</v>
      </c>
      <c r="F12" s="38" t="s">
        <v>7</v>
      </c>
      <c r="G12" s="37" t="s">
        <v>113</v>
      </c>
      <c r="H12" s="37">
        <v>306</v>
      </c>
    </row>
    <row r="13" spans="1:8" ht="57.6" x14ac:dyDescent="0.3">
      <c r="A13" s="36">
        <v>12</v>
      </c>
      <c r="B13" s="33" t="s">
        <v>98</v>
      </c>
      <c r="C13" s="33" t="s">
        <v>30</v>
      </c>
      <c r="D13" s="38" t="s">
        <v>77</v>
      </c>
      <c r="E13" s="33" t="s">
        <v>53</v>
      </c>
      <c r="F13" s="38" t="s">
        <v>7</v>
      </c>
      <c r="G13" s="37" t="s">
        <v>113</v>
      </c>
      <c r="H13" s="6">
        <v>342</v>
      </c>
    </row>
    <row r="14" spans="1:8" s="4" customFormat="1" ht="60" x14ac:dyDescent="0.25">
      <c r="A14" s="36">
        <v>13</v>
      </c>
      <c r="B14" s="33" t="s">
        <v>123</v>
      </c>
      <c r="C14" s="33" t="s">
        <v>30</v>
      </c>
      <c r="D14" s="38" t="s">
        <v>87</v>
      </c>
      <c r="E14" s="33" t="s">
        <v>53</v>
      </c>
      <c r="F14" s="38" t="s">
        <v>7</v>
      </c>
      <c r="G14" s="37" t="s">
        <v>113</v>
      </c>
      <c r="H14" s="6">
        <v>341</v>
      </c>
    </row>
    <row r="15" spans="1:8" s="4" customFormat="1" ht="30" x14ac:dyDescent="0.25">
      <c r="A15" s="36">
        <v>14</v>
      </c>
      <c r="B15" s="33" t="s">
        <v>124</v>
      </c>
      <c r="C15" s="33" t="s">
        <v>30</v>
      </c>
      <c r="D15" s="37" t="s">
        <v>106</v>
      </c>
      <c r="E15" s="33" t="s">
        <v>53</v>
      </c>
      <c r="F15" s="38" t="s">
        <v>7</v>
      </c>
      <c r="G15" s="37" t="s">
        <v>113</v>
      </c>
      <c r="H15" s="6">
        <v>339</v>
      </c>
    </row>
    <row r="16" spans="1:8" s="4" customFormat="1" ht="57.6" x14ac:dyDescent="0.3">
      <c r="A16" s="36">
        <v>15</v>
      </c>
      <c r="B16" s="33" t="s">
        <v>115</v>
      </c>
      <c r="C16" s="33" t="s">
        <v>30</v>
      </c>
      <c r="D16" s="38" t="s">
        <v>77</v>
      </c>
      <c r="E16" s="33" t="s">
        <v>117</v>
      </c>
      <c r="F16" s="38" t="s">
        <v>7</v>
      </c>
      <c r="G16" s="37" t="s">
        <v>113</v>
      </c>
      <c r="H16" s="6">
        <v>321</v>
      </c>
    </row>
    <row r="19" spans="1:6" x14ac:dyDescent="0.25">
      <c r="A19" s="44" t="s">
        <v>125</v>
      </c>
      <c r="B19" s="44"/>
      <c r="C19" s="44"/>
      <c r="D19" s="44"/>
      <c r="E19" s="44"/>
      <c r="F19" s="44"/>
    </row>
    <row r="20" spans="1:6" x14ac:dyDescent="0.25">
      <c r="A20" s="44"/>
      <c r="B20" s="44"/>
      <c r="C20" s="44"/>
      <c r="D20" s="44"/>
      <c r="E20" s="44"/>
      <c r="F20" s="44"/>
    </row>
    <row r="21" spans="1:6" x14ac:dyDescent="0.25">
      <c r="A21" s="44"/>
      <c r="B21" s="44"/>
      <c r="C21" s="44"/>
      <c r="D21" s="44"/>
      <c r="E21" s="44"/>
      <c r="F21" s="44"/>
    </row>
    <row r="22" spans="1:6" x14ac:dyDescent="0.25">
      <c r="A22" s="44"/>
      <c r="B22" s="44"/>
      <c r="C22" s="44"/>
      <c r="D22" s="44"/>
      <c r="E22" s="44"/>
      <c r="F22" s="44"/>
    </row>
    <row r="23" spans="1:6" x14ac:dyDescent="0.25">
      <c r="A23" s="44"/>
      <c r="B23" s="44"/>
      <c r="C23" s="44"/>
      <c r="D23" s="44"/>
      <c r="E23" s="44"/>
      <c r="F23" s="44"/>
    </row>
    <row r="24" spans="1:6" x14ac:dyDescent="0.25">
      <c r="A24" s="44"/>
      <c r="B24" s="44"/>
      <c r="C24" s="44"/>
      <c r="D24" s="44"/>
      <c r="E24" s="44"/>
      <c r="F24" s="44"/>
    </row>
  </sheetData>
  <mergeCells count="1">
    <mergeCell ref="A19:F24"/>
  </mergeCells>
  <conditionalFormatting sqref="C1:C4">
    <cfRule type="cellIs" dxfId="50" priority="70" operator="equal">
      <formula>"High"</formula>
    </cfRule>
    <cfRule type="cellIs" dxfId="49" priority="71" operator="equal">
      <formula>"Medium"</formula>
    </cfRule>
    <cfRule type="cellIs" dxfId="48" priority="72" operator="equal">
      <formula>"Low"</formula>
    </cfRule>
  </conditionalFormatting>
  <conditionalFormatting sqref="C13:C15">
    <cfRule type="cellIs" dxfId="47" priority="67" operator="equal">
      <formula>"High"</formula>
    </cfRule>
    <cfRule type="cellIs" dxfId="46" priority="68" operator="equal">
      <formula>"Medium"</formula>
    </cfRule>
    <cfRule type="cellIs" dxfId="45" priority="69" operator="equal">
      <formula>"Low"</formula>
    </cfRule>
  </conditionalFormatting>
  <conditionalFormatting sqref="C8">
    <cfRule type="cellIs" dxfId="44" priority="59" operator="equal">
      <formula>"High"</formula>
    </cfRule>
    <cfRule type="cellIs" dxfId="43" priority="60" operator="equal">
      <formula>"Medium"</formula>
    </cfRule>
    <cfRule type="cellIs" dxfId="42" priority="61" operator="equal">
      <formula>"Low"</formula>
    </cfRule>
  </conditionalFormatting>
  <conditionalFormatting sqref="C9:C12">
    <cfRule type="cellIs" dxfId="41" priority="56" operator="equal">
      <formula>"High"</formula>
    </cfRule>
    <cfRule type="cellIs" dxfId="40" priority="57" operator="equal">
      <formula>"Medium"</formula>
    </cfRule>
    <cfRule type="cellIs" dxfId="39" priority="58" operator="equal">
      <formula>"Low"</formula>
    </cfRule>
  </conditionalFormatting>
  <conditionalFormatting sqref="F4">
    <cfRule type="cellIs" dxfId="38" priority="55" operator="equal">
      <formula>"Unresolved"</formula>
    </cfRule>
  </conditionalFormatting>
  <conditionalFormatting sqref="F4">
    <cfRule type="cellIs" dxfId="37" priority="54" operator="equal">
      <formula>"Resolved"</formula>
    </cfRule>
  </conditionalFormatting>
  <conditionalFormatting sqref="F2">
    <cfRule type="cellIs" dxfId="36" priority="53" operator="equal">
      <formula>"Unresolved"</formula>
    </cfRule>
  </conditionalFormatting>
  <conditionalFormatting sqref="F2">
    <cfRule type="cellIs" dxfId="35" priority="52" operator="equal">
      <formula>"Resolved"</formula>
    </cfRule>
  </conditionalFormatting>
  <conditionalFormatting sqref="F8">
    <cfRule type="cellIs" dxfId="34" priority="51" operator="equal">
      <formula>"Unresolved"</formula>
    </cfRule>
  </conditionalFormatting>
  <conditionalFormatting sqref="F8">
    <cfRule type="cellIs" dxfId="33" priority="50" operator="equal">
      <formula>"Resolved"</formula>
    </cfRule>
  </conditionalFormatting>
  <conditionalFormatting sqref="F9">
    <cfRule type="cellIs" dxfId="32" priority="49" operator="equal">
      <formula>"Unresolved"</formula>
    </cfRule>
  </conditionalFormatting>
  <conditionalFormatting sqref="F9">
    <cfRule type="cellIs" dxfId="31" priority="48" operator="equal">
      <formula>"Resolved"</formula>
    </cfRule>
  </conditionalFormatting>
  <conditionalFormatting sqref="F10">
    <cfRule type="cellIs" dxfId="30" priority="47" operator="equal">
      <formula>"Unresolved"</formula>
    </cfRule>
  </conditionalFormatting>
  <conditionalFormatting sqref="F10">
    <cfRule type="cellIs" dxfId="29" priority="46" operator="equal">
      <formula>"Resolved"</formula>
    </cfRule>
  </conditionalFormatting>
  <conditionalFormatting sqref="F11">
    <cfRule type="cellIs" dxfId="28" priority="45" operator="equal">
      <formula>"Unresolved"</formula>
    </cfRule>
  </conditionalFormatting>
  <conditionalFormatting sqref="F11">
    <cfRule type="cellIs" dxfId="27" priority="44" operator="equal">
      <formula>"Resolved"</formula>
    </cfRule>
  </conditionalFormatting>
  <conditionalFormatting sqref="F3">
    <cfRule type="cellIs" dxfId="26" priority="43" operator="equal">
      <formula>"Unresolved"</formula>
    </cfRule>
  </conditionalFormatting>
  <conditionalFormatting sqref="F3">
    <cfRule type="cellIs" dxfId="25" priority="42" operator="equal">
      <formula>"Resolved"</formula>
    </cfRule>
  </conditionalFormatting>
  <conditionalFormatting sqref="F13">
    <cfRule type="cellIs" dxfId="24" priority="41" operator="equal">
      <formula>"Unresolved"</formula>
    </cfRule>
  </conditionalFormatting>
  <conditionalFormatting sqref="F13">
    <cfRule type="cellIs" dxfId="23" priority="40" operator="equal">
      <formula>"Resolved"</formula>
    </cfRule>
  </conditionalFormatting>
  <conditionalFormatting sqref="F12">
    <cfRule type="cellIs" dxfId="22" priority="39" operator="equal">
      <formula>"Unresolved"</formula>
    </cfRule>
  </conditionalFormatting>
  <conditionalFormatting sqref="F12">
    <cfRule type="cellIs" dxfId="21" priority="38" operator="equal">
      <formula>"Resolved"</formula>
    </cfRule>
  </conditionalFormatting>
  <conditionalFormatting sqref="C16">
    <cfRule type="cellIs" dxfId="20" priority="19" operator="equal">
      <formula>"High"</formula>
    </cfRule>
    <cfRule type="cellIs" dxfId="19" priority="20" operator="equal">
      <formula>"Medium"</formula>
    </cfRule>
    <cfRule type="cellIs" dxfId="18" priority="21" operator="equal">
      <formula>"Low"</formula>
    </cfRule>
  </conditionalFormatting>
  <conditionalFormatting sqref="C5:C6">
    <cfRule type="cellIs" dxfId="17" priority="16" operator="equal">
      <formula>"High"</formula>
    </cfRule>
    <cfRule type="cellIs" dxfId="16" priority="17" operator="equal">
      <formula>"Medium"</formula>
    </cfRule>
    <cfRule type="cellIs" dxfId="15" priority="18" operator="equal">
      <formula>"Low"</formula>
    </cfRule>
  </conditionalFormatting>
  <conditionalFormatting sqref="C7">
    <cfRule type="cellIs" dxfId="14" priority="13" operator="equal">
      <formula>"High"</formula>
    </cfRule>
    <cfRule type="cellIs" dxfId="13" priority="14" operator="equal">
      <formula>"Medium"</formula>
    </cfRule>
    <cfRule type="cellIs" dxfId="12" priority="15" operator="equal">
      <formula>"Low"</formula>
    </cfRule>
  </conditionalFormatting>
  <conditionalFormatting sqref="F5">
    <cfRule type="cellIs" dxfId="11" priority="12" operator="equal">
      <formula>"Unresolved"</formula>
    </cfRule>
  </conditionalFormatting>
  <conditionalFormatting sqref="F5">
    <cfRule type="cellIs" dxfId="10" priority="11" operator="equal">
      <formula>"Resolved"</formula>
    </cfRule>
  </conditionalFormatting>
  <conditionalFormatting sqref="F6">
    <cfRule type="cellIs" dxfId="9" priority="10" operator="equal">
      <formula>"Unresolved"</formula>
    </cfRule>
  </conditionalFormatting>
  <conditionalFormatting sqref="F6">
    <cfRule type="cellIs" dxfId="8" priority="9" operator="equal">
      <formula>"Resolved"</formula>
    </cfRule>
  </conditionalFormatting>
  <conditionalFormatting sqref="F7">
    <cfRule type="cellIs" dxfId="7" priority="8" operator="equal">
      <formula>"Unresolved"</formula>
    </cfRule>
  </conditionalFormatting>
  <conditionalFormatting sqref="F7">
    <cfRule type="cellIs" dxfId="6" priority="7" operator="equal">
      <formula>"Resolved"</formula>
    </cfRule>
  </conditionalFormatting>
  <conditionalFormatting sqref="F16">
    <cfRule type="cellIs" dxfId="5" priority="6" operator="equal">
      <formula>"Unresolved"</formula>
    </cfRule>
  </conditionalFormatting>
  <conditionalFormatting sqref="F16">
    <cfRule type="cellIs" dxfId="4" priority="5" operator="equal">
      <formula>"Resolved"</formula>
    </cfRule>
  </conditionalFormatting>
  <conditionalFormatting sqref="F15">
    <cfRule type="cellIs" dxfId="3" priority="4" operator="equal">
      <formula>"Unresolved"</formula>
    </cfRule>
  </conditionalFormatting>
  <conditionalFormatting sqref="F15">
    <cfRule type="cellIs" dxfId="2" priority="3" operator="equal">
      <formula>"Resolved"</formula>
    </cfRule>
  </conditionalFormatting>
  <conditionalFormatting sqref="F14">
    <cfRule type="cellIs" dxfId="1" priority="2" operator="equal">
      <formula>"Unresolved"</formula>
    </cfRule>
  </conditionalFormatting>
  <conditionalFormatting sqref="F14">
    <cfRule type="cellIs" dxfId="0" priority="1" operator="equal">
      <formula>"Resolved"</formula>
    </cfRule>
  </conditionalFormatting>
  <dataValidations count="5">
    <dataValidation type="list" allowBlank="1" showInputMessage="1" showErrorMessage="1" sqref="C1">
      <formula1>$I$25:$I$25</formula1>
    </dataValidation>
    <dataValidation type="list" allowBlank="1" showInputMessage="1" showErrorMessage="1" sqref="F1">
      <formula1>$I$20:$I$20</formula1>
    </dataValidation>
    <dataValidation type="list" allowBlank="1" showInputMessage="1" showErrorMessage="1" sqref="C8:C16">
      <formula1>$L$25:$L$25</formula1>
    </dataValidation>
    <dataValidation type="list" allowBlank="1" showInputMessage="1" showErrorMessage="1" sqref="C2:C7">
      <formula1>$I$24:$I$24</formula1>
    </dataValidation>
    <dataValidation type="list" allowBlank="1" showInputMessage="1" showErrorMessage="1" sqref="F2:F16">
      <formula1>$I$9:$I$10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Legend</vt:lpstr>
      <vt:lpstr>Graph Information</vt:lpstr>
      <vt:lpstr>Bug Metrics - Iteration 1</vt:lpstr>
      <vt:lpstr>Bug Metrics - Iteration 2</vt:lpstr>
      <vt:lpstr>Bug Metrics - Iteration 3</vt:lpstr>
      <vt:lpstr>Bug Metrics - Iteration 4</vt:lpstr>
      <vt:lpstr>Bug Metrics - Iteration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DLRevan</dc:creator>
  <cp:lastModifiedBy>Shaun Teh</cp:lastModifiedBy>
  <dcterms:created xsi:type="dcterms:W3CDTF">2014-09-15T09:18:00Z</dcterms:created>
  <dcterms:modified xsi:type="dcterms:W3CDTF">2014-11-16T14:28:01Z</dcterms:modified>
</cp:coreProperties>
</file>